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25" activeTab="5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definedNames>
    <definedName name="_xlnm.Print_Area" localSheetId="1">'2 lentelė'!$A$1:$F$82</definedName>
    <definedName name="_xlnm.Print_Area" localSheetId="3">'4 lentelė'!$A$1:$M$44</definedName>
    <definedName name="_xlnm.Print_Area" localSheetId="4">'5 lentelė'!$A$1:$M$42</definedName>
  </definedNames>
  <calcPr calcId="152511"/>
  <fileRecoveryPr autoRecover="0"/>
</workbook>
</file>

<file path=xl/calcChain.xml><?xml version="1.0" encoding="utf-8"?>
<calcChain xmlns="http://schemas.openxmlformats.org/spreadsheetml/2006/main">
  <c r="B55" i="6" l="1"/>
  <c r="B54" i="6"/>
  <c r="B35" i="5" l="1"/>
  <c r="B6" i="5"/>
  <c r="B8" i="4"/>
  <c r="B37" i="4"/>
  <c r="B57" i="3" l="1"/>
  <c r="D53" i="6" l="1"/>
  <c r="B54" i="3"/>
  <c r="B19" i="5" s="1"/>
  <c r="B21" i="4" l="1"/>
  <c r="I3" i="5"/>
  <c r="J3" i="5" s="1"/>
  <c r="K3" i="5" s="1"/>
  <c r="L3" i="5" s="1"/>
  <c r="M16" i="5" l="1"/>
  <c r="L16" i="5"/>
  <c r="K16" i="5"/>
  <c r="J16" i="5"/>
  <c r="I16" i="5"/>
  <c r="H16" i="5"/>
  <c r="M15" i="5"/>
  <c r="L15" i="5"/>
  <c r="K15" i="5"/>
  <c r="J15" i="5"/>
  <c r="I15" i="5"/>
  <c r="H15" i="5"/>
  <c r="M14" i="5"/>
  <c r="L14" i="5"/>
  <c r="K14" i="5"/>
  <c r="J14" i="5"/>
  <c r="I14" i="5"/>
  <c r="H14" i="5"/>
  <c r="H3" i="5" l="1"/>
  <c r="M24" i="5" l="1"/>
  <c r="L24" i="5"/>
  <c r="K24" i="5"/>
  <c r="J24" i="5"/>
  <c r="I24" i="5"/>
  <c r="H24" i="5"/>
  <c r="B24" i="5"/>
  <c r="A24" i="5"/>
  <c r="J13" i="5" l="1"/>
  <c r="J28" i="5"/>
  <c r="J30" i="5"/>
  <c r="J36" i="5"/>
  <c r="J37" i="5"/>
  <c r="J12" i="5"/>
  <c r="M28" i="5"/>
  <c r="M30" i="5"/>
  <c r="M36" i="5"/>
  <c r="M37" i="5"/>
  <c r="L28" i="5"/>
  <c r="L30" i="5"/>
  <c r="L36" i="5"/>
  <c r="L37" i="5"/>
  <c r="K28" i="5"/>
  <c r="K30" i="5"/>
  <c r="K36" i="5"/>
  <c r="K37" i="5"/>
  <c r="I28" i="5"/>
  <c r="I30" i="5"/>
  <c r="I36" i="5"/>
  <c r="I37" i="5"/>
  <c r="H13" i="5"/>
  <c r="H28" i="5"/>
  <c r="H30" i="5"/>
  <c r="H36" i="5"/>
  <c r="H37" i="5"/>
  <c r="M13" i="5"/>
  <c r="L13" i="5"/>
  <c r="K13" i="5"/>
  <c r="I13" i="5"/>
  <c r="M12" i="5"/>
  <c r="L12" i="5"/>
  <c r="K12" i="5"/>
  <c r="I12" i="5"/>
  <c r="H12" i="5"/>
  <c r="M11" i="5"/>
  <c r="L11" i="5"/>
  <c r="K11" i="5"/>
  <c r="J11" i="5"/>
  <c r="I11" i="5"/>
  <c r="H11" i="5"/>
  <c r="M10" i="5"/>
  <c r="L10" i="5"/>
  <c r="K10" i="5"/>
  <c r="J10" i="5"/>
  <c r="I10" i="5"/>
  <c r="H10" i="5"/>
  <c r="M8" i="5"/>
  <c r="L8" i="5"/>
  <c r="K8" i="5"/>
  <c r="J8" i="5"/>
  <c r="I8" i="5"/>
  <c r="H8" i="5"/>
  <c r="G8" i="5"/>
  <c r="M7" i="5"/>
  <c r="L7" i="5"/>
  <c r="K7" i="5"/>
  <c r="J7" i="5"/>
  <c r="I7" i="5"/>
  <c r="H7" i="5"/>
  <c r="M9" i="5"/>
  <c r="L9" i="5"/>
  <c r="K9" i="5"/>
  <c r="J9" i="5"/>
  <c r="I9" i="5"/>
  <c r="H9" i="5"/>
</calcChain>
</file>

<file path=xl/sharedStrings.xml><?xml version="1.0" encoding="utf-8"?>
<sst xmlns="http://schemas.openxmlformats.org/spreadsheetml/2006/main" count="1267" uniqueCount="511">
  <si>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</si>
  <si>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</si>
  <si>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</si>
  <si>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</si>
  <si>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</si>
  <si>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</si>
  <si>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</si>
  <si>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</si>
  <si>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</si>
  <si>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</si>
  <si>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</si>
  <si>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</si>
  <si>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</si>
  <si>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</si>
  <si>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</si>
  <si>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</si>
  <si>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</si>
  <si>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</si>
  <si>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</si>
  <si>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</si>
  <si>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</si>
  <si>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</si>
  <si>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</si>
  <si>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</si>
  <si>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</si>
  <si>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</si>
  <si>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</si>
  <si>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</si>
  <si>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</si>
  <si>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</si>
  <si>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</si>
  <si>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</si>
  <si>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</si>
  <si>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</si>
  <si>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</si>
  <si>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</si>
  <si>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</si>
  <si>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</si>
  <si>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</si>
  <si>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</si>
  <si>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</si>
  <si>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</si>
  <si>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</si>
  <si>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</si>
  <si>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</si>
  <si>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</si>
  <si>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</si>
  <si>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</si>
  <si>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</si>
  <si>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</si>
  <si>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</si>
  <si>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</si>
  <si>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</si>
  <si>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</si>
  <si>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</si>
  <si>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</si>
  <si>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</si>
  <si>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</si>
  <si>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</si>
  <si>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</si>
  <si>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t>(2;3) gerai</t>
  </si>
  <si>
    <t>(0;1] blogai</t>
  </si>
  <si>
    <t>1.1.1-r-2</t>
  </si>
  <si>
    <t>Įgyvendintų projektų skaičius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</si>
  <si>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</si>
  <si>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</si>
  <si>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</si>
  <si>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</si>
  <si>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</si>
  <si>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</si>
  <si>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</si>
  <si>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</si>
  <si>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</si>
  <si>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</si>
  <si>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</si>
  <si>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</si>
  <si>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</si>
  <si>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</si>
  <si>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</si>
  <si>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</si>
  <si>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</si>
  <si>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</si>
  <si>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</si>
  <si>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</si>
  <si>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</si>
  <si>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</si>
  <si>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</si>
  <si>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</si>
  <si>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</si>
  <si>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</si>
  <si>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</si>
  <si>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</si>
  <si>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</si>
  <si>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</si>
  <si>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</si>
  <si>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</si>
  <si>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</si>
  <si>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</si>
  <si>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</si>
  <si>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</si>
  <si>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</si>
  <si>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</si>
  <si>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</si>
  <si>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</si>
  <si>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</si>
  <si>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</si>
  <si>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</si>
  <si>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</si>
  <si>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</si>
  <si>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</si>
  <si>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</si>
  <si>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</si>
  <si>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</si>
  <si>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</si>
  <si>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</si>
  <si>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</si>
  <si>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</si>
  <si>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</si>
  <si>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</si>
  <si>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</si>
  <si>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</si>
  <si>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</si>
  <si>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</si>
  <si>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</si>
  <si>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</si>
  <si>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</si>
  <si>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</si>
  <si>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</si>
  <si>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</si>
  <si>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</si>
  <si>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</si>
  <si>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</si>
  <si>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</si>
  <si>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</si>
  <si>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</si>
  <si>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</si>
  <si>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</si>
  <si>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</si>
  <si>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</si>
  <si>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</si>
  <si>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</si>
  <si>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</si>
  <si>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</si>
  <si>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</si>
  <si>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</si>
  <si>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</si>
  <si>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</si>
  <si>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</si>
  <si>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</si>
  <si>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</si>
  <si>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</si>
  <si>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</si>
  <si>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</si>
  <si>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</si>
  <si>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</si>
  <si>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</si>
  <si>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</si>
  <si>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</si>
  <si>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</si>
  <si>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</si>
  <si>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</si>
  <si>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</si>
  <si>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</si>
  <si>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</si>
  <si>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</si>
  <si>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</si>
  <si>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</si>
  <si>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</si>
  <si>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</si>
  <si>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</si>
  <si>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</si>
  <si>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</si>
  <si>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</si>
  <si>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</si>
  <si>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</si>
  <si>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</si>
  <si>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</si>
  <si>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</si>
  <si>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</si>
  <si>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</si>
  <si>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</si>
  <si>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</si>
  <si>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</si>
  <si>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</si>
  <si>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</si>
  <si>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</si>
  <si>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</si>
  <si>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</si>
  <si>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</si>
  <si>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</si>
  <si>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</si>
  <si>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</si>
  <si>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</si>
  <si>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</si>
  <si>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</si>
  <si>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</si>
  <si>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</si>
  <si>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</si>
  <si>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</si>
  <si>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</si>
  <si>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</si>
  <si>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</si>
  <si>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</si>
  <si>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</si>
  <si>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</si>
  <si>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</si>
  <si>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</si>
  <si>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</si>
  <si>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</si>
  <si>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</si>
  <si>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</si>
  <si>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</si>
  <si>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</si>
  <si>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</si>
  <si>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</si>
  <si>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</si>
  <si>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</si>
  <si>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</si>
  <si>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</si>
  <si>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</si>
  <si>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</si>
  <si>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</si>
  <si>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</si>
  <si>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</si>
  <si>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</si>
  <si>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</si>
  <si>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</si>
  <si>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</si>
  <si>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</si>
  <si>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</si>
  <si>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</si>
  <si>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</si>
  <si>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</si>
  <si>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</si>
  <si>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</si>
  <si>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</si>
  <si>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</si>
  <si>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</si>
  <si>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</si>
  <si>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</si>
  <si>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</si>
  <si>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</si>
  <si>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</si>
  <si>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</si>
  <si>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</si>
  <si>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</si>
  <si>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</si>
  <si>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</si>
  <si>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</si>
  <si>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</si>
  <si>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</si>
  <si>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</si>
  <si>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</si>
  <si>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</si>
  <si>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</si>
  <si>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</si>
  <si>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</si>
  <si>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</si>
  <si>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</si>
  <si>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</si>
  <si>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</si>
  <si>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</si>
  <si>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</si>
  <si>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</si>
  <si>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</si>
  <si>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</si>
  <si>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</si>
  <si>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</si>
  <si>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</si>
  <si>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</si>
  <si>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</si>
  <si>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</si>
  <si>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</si>
  <si>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</si>
  <si>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</si>
  <si>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</si>
  <si>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</si>
  <si>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</si>
  <si>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</si>
  <si>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</si>
  <si>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</si>
  <si>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</si>
  <si>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</si>
  <si>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</si>
  <si>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</si>
  <si>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</si>
  <si>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</si>
  <si>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</si>
  <si>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</si>
  <si>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</si>
  <si>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</si>
  <si>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</si>
  <si>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</si>
  <si>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</si>
  <si>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</si>
  <si>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</si>
  <si>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</si>
  <si>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</si>
  <si>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</si>
  <si>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</si>
  <si>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</si>
  <si>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</si>
  <si>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</si>
  <si>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</si>
  <si>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</si>
  <si>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</si>
  <si>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</si>
  <si>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</si>
  <si>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</si>
  <si>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</si>
  <si>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</si>
  <si>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</si>
  <si>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</si>
  <si>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</si>
  <si>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</si>
  <si>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</si>
  <si>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</si>
  <si>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</si>
  <si>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</si>
  <si>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</si>
  <si>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</si>
  <si>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</si>
  <si>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</si>
  <si>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</si>
  <si>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</si>
  <si>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</si>
  <si>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</si>
  <si>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</si>
  <si>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</si>
  <si>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</si>
  <si>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</si>
  <si>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</si>
  <si>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</si>
  <si>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</si>
  <si>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</si>
  <si>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</si>
  <si>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</si>
  <si>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</si>
  <si>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</si>
  <si>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</si>
  <si>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</si>
  <si>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</si>
  <si>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</si>
  <si>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</si>
  <si>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</si>
  <si>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</si>
  <si>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</si>
  <si>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</si>
  <si>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</si>
  <si>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</si>
  <si>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</si>
  <si>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</si>
  <si>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</si>
  <si>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</si>
  <si>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</si>
  <si>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</si>
  <si>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</si>
  <si>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</si>
  <si>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</si>
  <si>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</si>
  <si>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</si>
  <si>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</si>
  <si>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</si>
  <si>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</si>
  <si>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</si>
  <si>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</si>
  <si>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</si>
  <si>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</si>
  <si>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</si>
  <si>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</si>
  <si>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P.B.214</t>
  </si>
  <si>
    <t>P.N.508</t>
  </si>
  <si>
    <t>Bendras rekonstruotų arba atnaujintų kelių ilgis, km</t>
  </si>
  <si>
    <t>Bendras naujai nutiestų kelių ilgis, km</t>
  </si>
  <si>
    <t>0.32</t>
  </si>
  <si>
    <t>P.S.342</t>
  </si>
  <si>
    <t>Įdiegtos saugų eismą gerinančios iraplinkosaugos priemonės, vnt</t>
  </si>
  <si>
    <t>P.S.321</t>
  </si>
  <si>
    <t>P.S.322</t>
  </si>
  <si>
    <t>Įrengtų naujų dviračių  ir/ar pėsčiųjų takų ir/ar trasų ilgis</t>
  </si>
  <si>
    <t>Rekonstruotų dviračių  ir/ar pėsčiųjų takų ir/ar trasų ilgis</t>
  </si>
  <si>
    <t>P.S.325</t>
  </si>
  <si>
    <t>Isigytos naujos ekologiškos viešojo transporto priemonės</t>
  </si>
  <si>
    <r>
      <t>6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Vertinimo kriterijų reikšmių apskaičiavimo metodai, dalyvaujančios institucijos ir duomenų šaltiniai.</t>
    </r>
  </si>
  <si>
    <r>
      <t> </t>
    </r>
    <r>
      <rPr>
        <sz val="11"/>
        <rFont val="Times New Roman"/>
        <family val="1"/>
        <charset val="186"/>
      </rPr>
      <t>2.2-ef-1</t>
    </r>
  </si>
  <si>
    <t>Uždavinys: Vystyti tikslines teritorijas regione</t>
  </si>
  <si>
    <t>a=16</t>
  </si>
  <si>
    <t>b=12</t>
  </si>
  <si>
    <t>c=8</t>
  </si>
  <si>
    <t>a=19</t>
  </si>
  <si>
    <t>b=14</t>
  </si>
  <si>
    <t>a=21</t>
  </si>
  <si>
    <t>(17; 21)</t>
  </si>
  <si>
    <t>[21; +∞) labai gerai</t>
  </si>
  <si>
    <t>(17; 21) gerai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</si>
  <si>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</si>
  <si>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</si>
  <si>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</si>
  <si>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</si>
  <si>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(8;18)</t>
  </si>
  <si>
    <t>[18; +∞) labai gerai</t>
  </si>
  <si>
    <t>[8; 17] gerai</t>
  </si>
  <si>
    <t>[5; 7] patenkinamai</t>
  </si>
  <si>
    <t>(0; 4] blogai</t>
  </si>
  <si>
    <t>P.N. 722</t>
  </si>
  <si>
    <t>Pagal veiksmų programą ERPF lėšomis atnaujintos bendrojo ugdymo mokyklos</t>
  </si>
  <si>
    <t>a=0      b=0        c=0</t>
  </si>
  <si>
    <t>a=3    b=2       c=1</t>
  </si>
  <si>
    <t>a=5          b=4           c=3</t>
  </si>
  <si>
    <t>[5; 6] gerai</t>
  </si>
  <si>
    <t>[2; 4] patenkinamai</t>
  </si>
  <si>
    <t>a=0          b=0        c=0</t>
  </si>
  <si>
    <t>a=2         b=1          c=0</t>
  </si>
  <si>
    <t>a=6         b=4         c=1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</si>
  <si>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</si>
  <si>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</si>
  <si>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</si>
  <si>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</si>
  <si>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P.S. 380</t>
  </si>
  <si>
    <t>Pagal veiksmų programą ERPF lėšomis sukurtos naujos ikimokyklinio ir priešmokyklinio ugdymo vietos</t>
  </si>
  <si>
    <t>46-153</t>
  </si>
  <si>
    <t>[153+∞) labai gerai</t>
  </si>
  <si>
    <t>(150-152) gerai</t>
  </si>
  <si>
    <t>[141-145) patenkinamai</t>
  </si>
  <si>
    <t>(-∞; 140 ) blogai</t>
  </si>
  <si>
    <t>a=1     b=0    c=0</t>
  </si>
  <si>
    <t>[4; +∞) labai gerai</t>
  </si>
  <si>
    <t>(3) gerai</t>
  </si>
  <si>
    <t>[2) patenkinamai</t>
  </si>
  <si>
    <t>(1) blogai</t>
  </si>
  <si>
    <t>(2;6)</t>
  </si>
  <si>
    <r>
      <t>Tikslas:</t>
    </r>
    <r>
      <rPr>
        <b/>
        <sz val="11"/>
        <rFont val="Calibri"/>
        <family val="1"/>
        <charset val="186"/>
        <scheme val="minor"/>
      </rPr>
      <t xml:space="preserve"> </t>
    </r>
    <r>
      <rPr>
        <sz val="11"/>
        <rFont val="Calibri"/>
        <family val="1"/>
        <charset val="186"/>
        <scheme val="minor"/>
      </rPr>
      <t>Sumažinti regiono savivaldybių išsivystymo disproporcijas, užtikrinti tolygią ir tvarią regiono plėtrą</t>
    </r>
  </si>
  <si>
    <r>
      <t> </t>
    </r>
    <r>
      <rPr>
        <sz val="11"/>
        <rFont val="Calibri"/>
        <family val="1"/>
        <charset val="186"/>
        <scheme val="minor"/>
      </rPr>
      <t>2.1-ef-1</t>
    </r>
  </si>
  <si>
    <r>
      <t> </t>
    </r>
    <r>
      <rPr>
        <sz val="11"/>
        <rFont val="Calibri"/>
        <family val="1"/>
        <charset val="186"/>
        <scheme val="minor"/>
      </rPr>
      <t>2.2-ef-1</t>
    </r>
  </si>
  <si>
    <r>
      <t>7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Visuomenės informavimo apie plano įgyvendinimą priemonės.</t>
    </r>
  </si>
  <si>
    <t>Tikslinių grupių asmenys, kurie dalyvavo informavimo, švietimo ir mokymo renginiuose bei sveikatos raštingumą didinančiose veiklose, vnt.</t>
  </si>
  <si>
    <t>Tikslinių grupių asmenų, kurie dalyvavo informavimo, švietimo ir mokymo renginiuose bei sveikatos raštingumą didinančiose veiklose, skaičius</t>
  </si>
  <si>
    <t>P.S.372</t>
  </si>
  <si>
    <t>a=2291</t>
  </si>
  <si>
    <t>a=2545</t>
  </si>
  <si>
    <t>a=1697</t>
  </si>
  <si>
    <t>a=1272</t>
  </si>
  <si>
    <t>a=679</t>
  </si>
  <si>
    <t>b=270</t>
  </si>
  <si>
    <t>b=300</t>
  </si>
  <si>
    <t>b=200</t>
  </si>
  <si>
    <t>b=150</t>
  </si>
  <si>
    <t>b=80</t>
  </si>
  <si>
    <t>c=54</t>
  </si>
  <si>
    <t>c=60</t>
  </si>
  <si>
    <t>c=40</t>
  </si>
  <si>
    <t>c=30</t>
  </si>
  <si>
    <t>(1000;8484 ) gerai</t>
  </si>
  <si>
    <t>[200; 1000) patenkinamai</t>
  </si>
  <si>
    <t>[0; 200) blogai</t>
  </si>
  <si>
    <r>
      <t xml:space="preserve">[8484; +∞) </t>
    </r>
    <r>
      <rPr>
        <sz val="11"/>
        <color theme="1"/>
        <rFont val="Calibri"/>
        <family val="1"/>
        <charset val="186"/>
        <scheme val="minor"/>
      </rPr>
      <t>labai gerai</t>
    </r>
  </si>
  <si>
    <t>2.2.2-r-2</t>
  </si>
  <si>
    <t>Tuberkulioze sergantys pacientai, kuriems buvo suteiktos socialinės paramos priemonės (maisto talonų dalijimas) tuberkuliozės ambulatorinio gydymo metu</t>
  </si>
  <si>
    <r>
      <t xml:space="preserve">[175; +∞) </t>
    </r>
    <r>
      <rPr>
        <sz val="11"/>
        <rFont val="Calibri"/>
        <family val="1"/>
        <charset val="186"/>
        <scheme val="minor"/>
      </rPr>
      <t>labai gerai</t>
    </r>
  </si>
  <si>
    <t>[0; 50) blogai</t>
  </si>
  <si>
    <t>[50; 100) patenkinamai</t>
  </si>
  <si>
    <t>(100; 175) gerai</t>
  </si>
  <si>
    <t>P.N.604</t>
  </si>
  <si>
    <t>a=150</t>
  </si>
  <si>
    <t>a=160</t>
  </si>
  <si>
    <t>a=170</t>
  </si>
  <si>
    <t>a=173</t>
  </si>
  <si>
    <t>a=175</t>
  </si>
  <si>
    <t>c=43</t>
  </si>
  <si>
    <t>b=86</t>
  </si>
  <si>
    <t>c=45</t>
  </si>
  <si>
    <t>c=49</t>
  </si>
  <si>
    <t>c=50</t>
  </si>
  <si>
    <t>b=91</t>
  </si>
  <si>
    <t>b=97</t>
  </si>
  <si>
    <t>b=99</t>
  </si>
  <si>
    <t>b=100</t>
  </si>
  <si>
    <t>Uždavinys: Pagerinti savivaldybių  sveikatos priežiūros infrastruktūrą, paslaugų prieinamumą ir kokybę</t>
  </si>
  <si>
    <t xml:space="preserve">    </t>
  </si>
  <si>
    <t>2.2.2-r-3</t>
  </si>
  <si>
    <t>Viešąsias sveikatos priežiūros paslaugas teikiančios įstaigos, kuriose pagerinta paslaugų teikimo infrastuktūra, skaičius</t>
  </si>
  <si>
    <t>Gyventojai, turintys galimybę pasinaudoti pagerintomis sveikatos priežiūros paslaugomis</t>
  </si>
  <si>
    <t>[114 295; +∞) labai gerai</t>
  </si>
  <si>
    <t>P.S.363</t>
  </si>
  <si>
    <t>P.B.236</t>
  </si>
  <si>
    <t>Viešąsias sveikatos priežiūros paslaugas teikiančios įstaigos, kuriose pagerinta paslaugų teikimo infrastruktūra, skaičius</t>
  </si>
  <si>
    <t>Gyventojai, turintys galimybę pasinaudoti pagerintomis sveikatos priežiūros paslaugomis,  asmenų skaičius</t>
  </si>
  <si>
    <t>a=114 295</t>
  </si>
  <si>
    <t>a=85 722</t>
  </si>
  <si>
    <t>a=28 574</t>
  </si>
  <si>
    <t xml:space="preserve">          </t>
  </si>
  <si>
    <t>(90 296;  114 295) gerai</t>
  </si>
  <si>
    <t>[0; 60 010) blogai</t>
  </si>
  <si>
    <t>[60 010; 90 296) patenkinamai</t>
  </si>
  <si>
    <t>b=90 296</t>
  </si>
  <si>
    <t>c=60 010</t>
  </si>
  <si>
    <t>b=67 720</t>
  </si>
  <si>
    <t>c=45 433</t>
  </si>
  <si>
    <t>b=22 573</t>
  </si>
  <si>
    <t>c=15 144</t>
  </si>
  <si>
    <t>[26; +∞) labai gerai</t>
  </si>
  <si>
    <t>(21; 26) gerai</t>
  </si>
  <si>
    <t>[14; 21) patenkinamai</t>
  </si>
  <si>
    <t>[0; 14) blogai</t>
  </si>
  <si>
    <t>a=26</t>
  </si>
  <si>
    <t>b=16</t>
  </si>
  <si>
    <t>c=11</t>
  </si>
  <si>
    <t>b=21</t>
  </si>
  <si>
    <t>a=1                b=0           c=0</t>
  </si>
  <si>
    <t>a=1          b=0          c=0</t>
  </si>
  <si>
    <t>a=18       b=12       c=8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</si>
</sst>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Calibri"/>
      <family val="1"/>
      <charset val="186"/>
      <scheme val="minor"/>
    </font>
    <font>
      <sz val="11"/>
      <name val="Calibri"/>
      <family val="1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1"/>
      <charset val="186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3" fontId="2" fillId="4" borderId="31" xfId="1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41" fontId="2" fillId="4" borderId="13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28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43" fontId="2" fillId="2" borderId="31" xfId="1" quotePrefix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3" fontId="3" fillId="4" borderId="0" xfId="0" applyNumberFormat="1" applyFont="1" applyFill="1"/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5" fillId="0" borderId="0" xfId="0" applyFont="1"/>
    <xf numFmtId="41" fontId="2" fillId="0" borderId="47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left" vertical="center" wrapText="1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3" fillId="0" borderId="0" xfId="1" applyNumberFormat="1" applyFont="1" applyFill="1"/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4" borderId="33" xfId="1" applyFont="1" applyFill="1" applyBorder="1" applyAlignment="1">
      <alignment horizontal="center" vertical="center"/>
    </xf>
    <xf numFmtId="43" fontId="3" fillId="0" borderId="0" xfId="1" applyFont="1"/>
    <xf numFmtId="43" fontId="2" fillId="4" borderId="15" xfId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vertical="center" wrapText="1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3" fontId="2" fillId="4" borderId="13" xfId="0" applyNumberFormat="1" applyFont="1" applyFill="1" applyBorder="1" applyAlignment="1">
      <alignment horizontal="center" vertical="center" wrapText="1"/>
    </xf>
    <xf numFmtId="43" fontId="2" fillId="4" borderId="13" xfId="0" applyNumberFormat="1" applyFont="1" applyFill="1" applyBorder="1" applyAlignment="1">
      <alignment vertical="center" wrapText="1"/>
    </xf>
    <xf numFmtId="43" fontId="2" fillId="4" borderId="13" xfId="0" applyNumberFormat="1" applyFont="1" applyFill="1" applyBorder="1" applyAlignment="1">
      <alignment vertical="center"/>
    </xf>
    <xf numFmtId="41" fontId="2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3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/>
    <xf numFmtId="0" fontId="12" fillId="0" borderId="25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2" borderId="0" xfId="0" applyFont="1" applyFill="1"/>
    <xf numFmtId="0" fontId="4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left" vertical="center" wrapText="1" indent="1"/>
    </xf>
    <xf numFmtId="0" fontId="5" fillId="5" borderId="40" xfId="0" applyFont="1" applyFill="1" applyBorder="1" applyAlignment="1">
      <alignment horizontal="left" vertical="center" wrapText="1" indent="1"/>
    </xf>
    <xf numFmtId="0" fontId="5" fillId="5" borderId="41" xfId="0" applyFont="1" applyFill="1" applyBorder="1" applyAlignment="1">
      <alignment horizontal="left" vertical="center" wrapText="1" inden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41" fontId="4" fillId="0" borderId="4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41" fontId="2" fillId="2" borderId="17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vertical="center"/>
    </xf>
    <xf numFmtId="43" fontId="2" fillId="4" borderId="15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right" vertical="center" wrapText="1"/>
    </xf>
    <xf numFmtId="43" fontId="2" fillId="4" borderId="15" xfId="1" applyFont="1" applyFill="1" applyBorder="1" applyAlignment="1">
      <alignment horizontal="center" vertical="center" wrapText="1"/>
    </xf>
    <xf numFmtId="41" fontId="2" fillId="2" borderId="15" xfId="0" applyNumberFormat="1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vertical="center" wrapText="1"/>
    </xf>
    <xf numFmtId="43" fontId="2" fillId="2" borderId="14" xfId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/>
    </xf>
    <xf numFmtId="43" fontId="2" fillId="2" borderId="1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43" fontId="2" fillId="0" borderId="31" xfId="1" quotePrefix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Dalios%20priemon&#279;s/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5.%20Klaipedos%20RPP%202014-2020%20stebesena_2016.10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AKTUALI%20REDAKCIJA/Klaipedos%20RPP%202014-2020%20stebesena_VS-20160802_Gal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topLeftCell="A7" zoomScaleNormal="100" zoomScaleSheetLayoutView="100" workbookViewId="0">
      <selection activeCell="C21" sqref="C21"/>
    </sheetView>
  </sheetViews>
  <sheetFormatPr defaultColWidth="9.140625" defaultRowHeight="15" x14ac:dyDescent="0.25"/>
  <cols>
    <col min="1" max="1" width="11.85546875" style="1" customWidth="1"/>
    <col min="2" max="2" width="54.140625" style="1" customWidth="1"/>
    <col min="3" max="3" width="31.85546875" style="1" customWidth="1"/>
    <col min="4" max="5" width="18.7109375" style="1" customWidth="1"/>
    <col min="6" max="6" width="24.7109375" style="1" customWidth="1"/>
    <col min="7" max="16384" width="9.140625" style="1"/>
  </cols>
  <sheetData>
    <row r="1" spans="1:6" ht="15.75" x14ac:dyDescent="0.25">
      <c r="A1" s="252" t="s">
        <v>0</v>
      </c>
      <c r="B1" s="252"/>
      <c r="C1" s="252"/>
      <c r="D1" s="252"/>
      <c r="E1" s="252"/>
      <c r="F1" s="252"/>
    </row>
    <row r="2" spans="1:6" ht="15.75" x14ac:dyDescent="0.25">
      <c r="A2" s="40"/>
    </row>
    <row r="3" spans="1:6" ht="23.25" customHeight="1" x14ac:dyDescent="0.25">
      <c r="A3" s="259" t="s">
        <v>1</v>
      </c>
      <c r="B3" s="259"/>
      <c r="C3" s="259"/>
      <c r="D3" s="259"/>
      <c r="E3" s="259"/>
      <c r="F3" s="259"/>
    </row>
    <row r="4" spans="1:6" ht="15.75" x14ac:dyDescent="0.25">
      <c r="A4" s="36"/>
    </row>
    <row r="5" spans="1:6" ht="15.75" x14ac:dyDescent="0.25">
      <c r="A5" s="252" t="s">
        <v>2</v>
      </c>
      <c r="B5" s="252"/>
      <c r="C5" s="252"/>
      <c r="D5" s="252"/>
      <c r="E5" s="252"/>
      <c r="F5" s="252"/>
    </row>
    <row r="6" spans="1:6" ht="16.5" thickBot="1" x14ac:dyDescent="0.3">
      <c r="A6" s="15" t="s">
        <v>3</v>
      </c>
    </row>
    <row r="7" spans="1:6" ht="32.25" thickBot="1" x14ac:dyDescent="0.3">
      <c r="A7" s="204" t="s">
        <v>4</v>
      </c>
      <c r="B7" s="205" t="s">
        <v>5</v>
      </c>
      <c r="C7" s="205" t="s">
        <v>6</v>
      </c>
      <c r="D7" s="205" t="s">
        <v>7</v>
      </c>
      <c r="E7" s="205" t="s">
        <v>8</v>
      </c>
      <c r="F7" s="206" t="s">
        <v>9</v>
      </c>
    </row>
    <row r="8" spans="1:6" ht="34.5" customHeight="1" x14ac:dyDescent="0.25">
      <c r="A8" s="16"/>
      <c r="B8" s="17" t="s">
        <v>40</v>
      </c>
      <c r="C8" s="17"/>
      <c r="D8" s="17"/>
      <c r="E8" s="17"/>
      <c r="F8" s="18"/>
    </row>
    <row r="9" spans="1:6" ht="19.5" customHeight="1" x14ac:dyDescent="0.25">
      <c r="A9" s="255" t="s">
        <v>10</v>
      </c>
      <c r="B9" s="260" t="s">
        <v>41</v>
      </c>
      <c r="C9" s="253" t="s">
        <v>11</v>
      </c>
      <c r="D9" s="257">
        <v>0</v>
      </c>
      <c r="E9" s="257" t="s">
        <v>12</v>
      </c>
      <c r="F9" s="19" t="s">
        <v>13</v>
      </c>
    </row>
    <row r="10" spans="1:6" ht="19.5" customHeight="1" x14ac:dyDescent="0.25">
      <c r="A10" s="255"/>
      <c r="B10" s="260"/>
      <c r="C10" s="253"/>
      <c r="D10" s="257"/>
      <c r="E10" s="257"/>
      <c r="F10" s="19" t="s">
        <v>14</v>
      </c>
    </row>
    <row r="11" spans="1:6" ht="19.5" customHeight="1" x14ac:dyDescent="0.25">
      <c r="A11" s="255"/>
      <c r="B11" s="260"/>
      <c r="C11" s="253"/>
      <c r="D11" s="257"/>
      <c r="E11" s="257"/>
      <c r="F11" s="19" t="s">
        <v>15</v>
      </c>
    </row>
    <row r="12" spans="1:6" ht="19.5" customHeight="1" x14ac:dyDescent="0.25">
      <c r="A12" s="255"/>
      <c r="B12" s="260"/>
      <c r="C12" s="253"/>
      <c r="D12" s="257"/>
      <c r="E12" s="257"/>
      <c r="F12" s="19" t="s">
        <v>16</v>
      </c>
    </row>
    <row r="13" spans="1:6" ht="19.5" customHeight="1" x14ac:dyDescent="0.25">
      <c r="A13" s="255" t="s">
        <v>17</v>
      </c>
      <c r="B13" s="253" t="s">
        <v>42</v>
      </c>
      <c r="C13" s="253" t="s">
        <v>18</v>
      </c>
      <c r="D13" s="257">
        <v>0</v>
      </c>
      <c r="E13" s="257" t="s">
        <v>19</v>
      </c>
      <c r="F13" s="19" t="s">
        <v>20</v>
      </c>
    </row>
    <row r="14" spans="1:6" ht="19.5" customHeight="1" x14ac:dyDescent="0.25">
      <c r="A14" s="255"/>
      <c r="B14" s="253"/>
      <c r="C14" s="253"/>
      <c r="D14" s="257"/>
      <c r="E14" s="257"/>
      <c r="F14" s="19" t="s">
        <v>45</v>
      </c>
    </row>
    <row r="15" spans="1:6" ht="19.5" customHeight="1" x14ac:dyDescent="0.25">
      <c r="A15" s="255"/>
      <c r="B15" s="253"/>
      <c r="C15" s="253"/>
      <c r="D15" s="257"/>
      <c r="E15" s="257"/>
      <c r="F15" s="19" t="s">
        <v>21</v>
      </c>
    </row>
    <row r="16" spans="1:6" ht="19.5" customHeight="1" x14ac:dyDescent="0.25">
      <c r="A16" s="255"/>
      <c r="B16" s="253"/>
      <c r="C16" s="253"/>
      <c r="D16" s="257"/>
      <c r="E16" s="257"/>
      <c r="F16" s="19" t="s">
        <v>22</v>
      </c>
    </row>
    <row r="17" spans="1:6" ht="19.5" customHeight="1" x14ac:dyDescent="0.25">
      <c r="A17" s="255" t="s">
        <v>23</v>
      </c>
      <c r="B17" s="253" t="s">
        <v>44</v>
      </c>
      <c r="C17" s="253" t="s">
        <v>24</v>
      </c>
      <c r="D17" s="257">
        <v>0</v>
      </c>
      <c r="E17" s="257" t="s">
        <v>25</v>
      </c>
      <c r="F17" s="20" t="s">
        <v>26</v>
      </c>
    </row>
    <row r="18" spans="1:6" ht="19.5" customHeight="1" x14ac:dyDescent="0.25">
      <c r="A18" s="255"/>
      <c r="B18" s="253"/>
      <c r="C18" s="253"/>
      <c r="D18" s="257"/>
      <c r="E18" s="257"/>
      <c r="F18" s="19" t="s">
        <v>27</v>
      </c>
    </row>
    <row r="19" spans="1:6" ht="19.5" customHeight="1" x14ac:dyDescent="0.25">
      <c r="A19" s="255"/>
      <c r="B19" s="253"/>
      <c r="C19" s="253"/>
      <c r="D19" s="257"/>
      <c r="E19" s="257"/>
      <c r="F19" s="19" t="s">
        <v>28</v>
      </c>
    </row>
    <row r="20" spans="1:6" ht="19.5" customHeight="1" x14ac:dyDescent="0.25">
      <c r="A20" s="255"/>
      <c r="B20" s="253"/>
      <c r="C20" s="253"/>
      <c r="D20" s="257"/>
      <c r="E20" s="257"/>
      <c r="F20" s="19" t="s">
        <v>29</v>
      </c>
    </row>
    <row r="21" spans="1:6" ht="31.5" customHeight="1" x14ac:dyDescent="0.25">
      <c r="A21" s="38"/>
      <c r="B21" s="37" t="s">
        <v>46</v>
      </c>
      <c r="C21" s="37"/>
      <c r="D21" s="21"/>
      <c r="E21" s="37"/>
      <c r="F21" s="19"/>
    </row>
    <row r="22" spans="1:6" ht="19.5" customHeight="1" x14ac:dyDescent="0.25">
      <c r="A22" s="261" t="s">
        <v>30</v>
      </c>
      <c r="B22" s="253" t="s">
        <v>49</v>
      </c>
      <c r="C22" s="253" t="s">
        <v>31</v>
      </c>
      <c r="D22" s="257">
        <v>0</v>
      </c>
      <c r="E22" s="257" t="s">
        <v>32</v>
      </c>
      <c r="F22" s="19" t="s">
        <v>50</v>
      </c>
    </row>
    <row r="23" spans="1:6" ht="19.5" customHeight="1" x14ac:dyDescent="0.25">
      <c r="A23" s="261"/>
      <c r="B23" s="253"/>
      <c r="C23" s="253"/>
      <c r="D23" s="257"/>
      <c r="E23" s="257"/>
      <c r="F23" s="22" t="s">
        <v>51</v>
      </c>
    </row>
    <row r="24" spans="1:6" ht="19.5" customHeight="1" x14ac:dyDescent="0.25">
      <c r="A24" s="261"/>
      <c r="B24" s="253"/>
      <c r="C24" s="253"/>
      <c r="D24" s="257"/>
      <c r="E24" s="257"/>
      <c r="F24" s="22" t="s">
        <v>33</v>
      </c>
    </row>
    <row r="25" spans="1:6" ht="19.5" customHeight="1" x14ac:dyDescent="0.25">
      <c r="A25" s="261"/>
      <c r="B25" s="253"/>
      <c r="C25" s="253"/>
      <c r="D25" s="257"/>
      <c r="E25" s="257"/>
      <c r="F25" s="22" t="s">
        <v>34</v>
      </c>
    </row>
    <row r="26" spans="1:6" ht="19.5" customHeight="1" x14ac:dyDescent="0.25">
      <c r="A26" s="255" t="s">
        <v>35</v>
      </c>
      <c r="B26" s="253" t="s">
        <v>47</v>
      </c>
      <c r="C26" s="253" t="s">
        <v>36</v>
      </c>
      <c r="D26" s="257">
        <v>0</v>
      </c>
      <c r="E26" s="257" t="s">
        <v>37</v>
      </c>
      <c r="F26" s="20" t="s">
        <v>50</v>
      </c>
    </row>
    <row r="27" spans="1:6" ht="19.5" customHeight="1" x14ac:dyDescent="0.25">
      <c r="A27" s="255"/>
      <c r="B27" s="253"/>
      <c r="C27" s="253"/>
      <c r="D27" s="257"/>
      <c r="E27" s="257"/>
      <c r="F27" s="19" t="s">
        <v>48</v>
      </c>
    </row>
    <row r="28" spans="1:6" ht="19.5" customHeight="1" x14ac:dyDescent="0.25">
      <c r="A28" s="255"/>
      <c r="B28" s="253"/>
      <c r="C28" s="253"/>
      <c r="D28" s="257"/>
      <c r="E28" s="257"/>
      <c r="F28" s="19" t="s">
        <v>38</v>
      </c>
    </row>
    <row r="29" spans="1:6" ht="19.5" customHeight="1" thickBot="1" x14ac:dyDescent="0.3">
      <c r="A29" s="256"/>
      <c r="B29" s="254"/>
      <c r="C29" s="254"/>
      <c r="D29" s="258"/>
      <c r="E29" s="258"/>
      <c r="F29" s="23" t="s">
        <v>39</v>
      </c>
    </row>
  </sheetData>
  <mergeCells count="28"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</mergeCells>
  <pageMargins left="0.43307086614173229" right="0.43307086614173229" top="1.1417322834645669" bottom="0.354330708661417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view="pageBreakPreview" topLeftCell="A29" zoomScaleNormal="100" zoomScaleSheetLayoutView="100" workbookViewId="0">
      <selection activeCell="A67" sqref="A67:F74"/>
    </sheetView>
  </sheetViews>
  <sheetFormatPr defaultColWidth="9.140625" defaultRowHeight="15" x14ac:dyDescent="0.25"/>
  <cols>
    <col min="1" max="1" width="11.140625" style="1" customWidth="1"/>
    <col min="2" max="2" width="37.85546875" style="1" customWidth="1"/>
    <col min="3" max="3" width="17" style="1" customWidth="1"/>
    <col min="4" max="4" width="19" style="1" customWidth="1"/>
    <col min="5" max="5" width="20.5703125" style="1" customWidth="1"/>
    <col min="6" max="6" width="33.7109375" style="1" customWidth="1"/>
    <col min="7" max="16384" width="9.140625" style="1"/>
  </cols>
  <sheetData>
    <row r="1" spans="1:6" ht="16.5" thickBot="1" x14ac:dyDescent="0.3">
      <c r="A1" s="2" t="s">
        <v>55</v>
      </c>
    </row>
    <row r="2" spans="1:6" ht="45" customHeight="1" thickBot="1" x14ac:dyDescent="0.3">
      <c r="A2" s="207" t="s">
        <v>4</v>
      </c>
      <c r="B2" s="208" t="s">
        <v>52</v>
      </c>
      <c r="C2" s="208" t="s">
        <v>6</v>
      </c>
      <c r="D2" s="208" t="s">
        <v>7</v>
      </c>
      <c r="E2" s="208" t="s">
        <v>8</v>
      </c>
      <c r="F2" s="209" t="s">
        <v>53</v>
      </c>
    </row>
    <row r="3" spans="1:6" ht="45" customHeight="1" x14ac:dyDescent="0.25">
      <c r="A3" s="50" t="s">
        <v>54</v>
      </c>
      <c r="B3" s="51" t="s">
        <v>431</v>
      </c>
      <c r="C3" s="51"/>
      <c r="D3" s="44"/>
      <c r="E3" s="44"/>
      <c r="F3" s="52"/>
    </row>
    <row r="4" spans="1:6" ht="20.100000000000001" customHeight="1" x14ac:dyDescent="0.25">
      <c r="A4" s="286" t="s">
        <v>56</v>
      </c>
      <c r="B4" s="289" t="s">
        <v>385</v>
      </c>
      <c r="C4" s="292" t="s">
        <v>57</v>
      </c>
      <c r="D4" s="293">
        <v>0</v>
      </c>
      <c r="E4" s="293" t="s">
        <v>58</v>
      </c>
      <c r="F4" s="49" t="s">
        <v>59</v>
      </c>
    </row>
    <row r="5" spans="1:6" ht="20.100000000000001" customHeight="1" x14ac:dyDescent="0.25">
      <c r="A5" s="287"/>
      <c r="B5" s="290"/>
      <c r="C5" s="292"/>
      <c r="D5" s="293"/>
      <c r="E5" s="293"/>
      <c r="F5" s="49" t="s">
        <v>60</v>
      </c>
    </row>
    <row r="6" spans="1:6" ht="20.100000000000001" customHeight="1" x14ac:dyDescent="0.25">
      <c r="A6" s="287"/>
      <c r="B6" s="290"/>
      <c r="C6" s="292"/>
      <c r="D6" s="293"/>
      <c r="E6" s="293"/>
      <c r="F6" s="53" t="s">
        <v>108</v>
      </c>
    </row>
    <row r="7" spans="1:6" ht="20.100000000000001" customHeight="1" x14ac:dyDescent="0.25">
      <c r="A7" s="288"/>
      <c r="B7" s="291"/>
      <c r="C7" s="292"/>
      <c r="D7" s="293"/>
      <c r="E7" s="293"/>
      <c r="F7" s="49" t="s">
        <v>61</v>
      </c>
    </row>
    <row r="8" spans="1:6" ht="20.100000000000001" customHeight="1" x14ac:dyDescent="0.25">
      <c r="A8" s="286" t="s">
        <v>62</v>
      </c>
      <c r="B8" s="289" t="s">
        <v>385</v>
      </c>
      <c r="C8" s="292" t="s">
        <v>63</v>
      </c>
      <c r="D8" s="293">
        <v>0</v>
      </c>
      <c r="E8" s="293" t="s">
        <v>392</v>
      </c>
      <c r="F8" s="49" t="s">
        <v>393</v>
      </c>
    </row>
    <row r="9" spans="1:6" ht="20.100000000000001" customHeight="1" x14ac:dyDescent="0.25">
      <c r="A9" s="287"/>
      <c r="B9" s="290"/>
      <c r="C9" s="292"/>
      <c r="D9" s="293"/>
      <c r="E9" s="293"/>
      <c r="F9" s="49" t="s">
        <v>394</v>
      </c>
    </row>
    <row r="10" spans="1:6" ht="20.100000000000001" customHeight="1" x14ac:dyDescent="0.25">
      <c r="A10" s="287"/>
      <c r="B10" s="290"/>
      <c r="C10" s="292"/>
      <c r="D10" s="293"/>
      <c r="E10" s="293"/>
      <c r="F10" s="49" t="s">
        <v>64</v>
      </c>
    </row>
    <row r="11" spans="1:6" ht="20.100000000000001" customHeight="1" x14ac:dyDescent="0.25">
      <c r="A11" s="288"/>
      <c r="B11" s="291"/>
      <c r="C11" s="292"/>
      <c r="D11" s="293"/>
      <c r="E11" s="293"/>
      <c r="F11" s="49" t="s">
        <v>65</v>
      </c>
    </row>
    <row r="12" spans="1:6" ht="20.100000000000001" customHeight="1" x14ac:dyDescent="0.25">
      <c r="A12" s="286" t="s">
        <v>66</v>
      </c>
      <c r="B12" s="289" t="s">
        <v>67</v>
      </c>
      <c r="C12" s="292" t="s">
        <v>68</v>
      </c>
      <c r="D12" s="293">
        <v>0</v>
      </c>
      <c r="E12" s="293" t="s">
        <v>69</v>
      </c>
      <c r="F12" s="49" t="s">
        <v>70</v>
      </c>
    </row>
    <row r="13" spans="1:6" ht="20.100000000000001" customHeight="1" x14ac:dyDescent="0.25">
      <c r="A13" s="287"/>
      <c r="B13" s="290"/>
      <c r="C13" s="292"/>
      <c r="D13" s="293"/>
      <c r="E13" s="293"/>
      <c r="F13" s="49" t="s">
        <v>71</v>
      </c>
    </row>
    <row r="14" spans="1:6" ht="20.100000000000001" customHeight="1" x14ac:dyDescent="0.25">
      <c r="A14" s="287"/>
      <c r="B14" s="290"/>
      <c r="C14" s="292"/>
      <c r="D14" s="293"/>
      <c r="E14" s="293"/>
      <c r="F14" s="49" t="s">
        <v>72</v>
      </c>
    </row>
    <row r="15" spans="1:6" ht="20.100000000000001" customHeight="1" x14ac:dyDescent="0.25">
      <c r="A15" s="288"/>
      <c r="B15" s="291"/>
      <c r="C15" s="292"/>
      <c r="D15" s="293"/>
      <c r="E15" s="293"/>
      <c r="F15" s="49" t="s">
        <v>73</v>
      </c>
    </row>
    <row r="16" spans="1:6" ht="45" customHeight="1" x14ac:dyDescent="0.25">
      <c r="A16" s="54" t="s">
        <v>74</v>
      </c>
      <c r="B16" s="55" t="s">
        <v>43</v>
      </c>
      <c r="C16" s="55"/>
      <c r="D16" s="46"/>
      <c r="E16" s="46"/>
      <c r="F16" s="49"/>
    </row>
    <row r="17" spans="1:6" ht="20.100000000000001" customHeight="1" x14ac:dyDescent="0.25">
      <c r="A17" s="286" t="s">
        <v>75</v>
      </c>
      <c r="B17" s="289" t="s">
        <v>76</v>
      </c>
      <c r="C17" s="292" t="s">
        <v>63</v>
      </c>
      <c r="D17" s="293">
        <v>0</v>
      </c>
      <c r="E17" s="293" t="s">
        <v>348</v>
      </c>
      <c r="F17" s="49" t="s">
        <v>349</v>
      </c>
    </row>
    <row r="18" spans="1:6" ht="20.100000000000001" customHeight="1" x14ac:dyDescent="0.25">
      <c r="A18" s="287"/>
      <c r="B18" s="290"/>
      <c r="C18" s="292"/>
      <c r="D18" s="293"/>
      <c r="E18" s="293"/>
      <c r="F18" s="49" t="s">
        <v>350</v>
      </c>
    </row>
    <row r="19" spans="1:6" ht="20.100000000000001" customHeight="1" x14ac:dyDescent="0.25">
      <c r="A19" s="287"/>
      <c r="B19" s="290"/>
      <c r="C19" s="292"/>
      <c r="D19" s="293"/>
      <c r="E19" s="293"/>
      <c r="F19" s="49" t="s">
        <v>351</v>
      </c>
    </row>
    <row r="20" spans="1:6" ht="39" customHeight="1" x14ac:dyDescent="0.25">
      <c r="A20" s="288"/>
      <c r="B20" s="291"/>
      <c r="C20" s="292"/>
      <c r="D20" s="293"/>
      <c r="E20" s="293"/>
      <c r="F20" s="49" t="s">
        <v>352</v>
      </c>
    </row>
    <row r="21" spans="1:6" ht="20.100000000000001" customHeight="1" x14ac:dyDescent="0.25">
      <c r="A21" s="286" t="s">
        <v>77</v>
      </c>
      <c r="B21" s="289" t="s">
        <v>76</v>
      </c>
      <c r="C21" s="292" t="s">
        <v>78</v>
      </c>
      <c r="D21" s="293">
        <v>0</v>
      </c>
      <c r="E21" s="293" t="s">
        <v>79</v>
      </c>
      <c r="F21" s="49" t="s">
        <v>80</v>
      </c>
    </row>
    <row r="22" spans="1:6" ht="20.100000000000001" customHeight="1" x14ac:dyDescent="0.25">
      <c r="A22" s="287"/>
      <c r="B22" s="290"/>
      <c r="C22" s="292"/>
      <c r="D22" s="293"/>
      <c r="E22" s="293"/>
      <c r="F22" s="49" t="s">
        <v>81</v>
      </c>
    </row>
    <row r="23" spans="1:6" ht="20.100000000000001" customHeight="1" x14ac:dyDescent="0.25">
      <c r="A23" s="287"/>
      <c r="B23" s="290"/>
      <c r="C23" s="292"/>
      <c r="D23" s="293"/>
      <c r="E23" s="293"/>
      <c r="F23" s="49" t="s">
        <v>82</v>
      </c>
    </row>
    <row r="24" spans="1:6" ht="20.100000000000001" customHeight="1" x14ac:dyDescent="0.25">
      <c r="A24" s="288"/>
      <c r="B24" s="291"/>
      <c r="C24" s="292"/>
      <c r="D24" s="293"/>
      <c r="E24" s="293"/>
      <c r="F24" s="49" t="s">
        <v>83</v>
      </c>
    </row>
    <row r="25" spans="1:6" ht="20.100000000000001" customHeight="1" x14ac:dyDescent="0.25">
      <c r="A25" s="286" t="s">
        <v>84</v>
      </c>
      <c r="B25" s="289" t="s">
        <v>85</v>
      </c>
      <c r="C25" s="292" t="s">
        <v>63</v>
      </c>
      <c r="D25" s="297"/>
      <c r="E25" s="293" t="s">
        <v>353</v>
      </c>
      <c r="F25" s="49" t="s">
        <v>323</v>
      </c>
    </row>
    <row r="26" spans="1:6" ht="20.100000000000001" customHeight="1" x14ac:dyDescent="0.25">
      <c r="A26" s="287"/>
      <c r="B26" s="290"/>
      <c r="C26" s="292"/>
      <c r="D26" s="297"/>
      <c r="E26" s="293"/>
      <c r="F26" s="49" t="s">
        <v>334</v>
      </c>
    </row>
    <row r="27" spans="1:6" ht="20.100000000000001" customHeight="1" x14ac:dyDescent="0.25">
      <c r="A27" s="287"/>
      <c r="B27" s="290"/>
      <c r="C27" s="292"/>
      <c r="D27" s="297"/>
      <c r="E27" s="293"/>
      <c r="F27" s="49" t="s">
        <v>354</v>
      </c>
    </row>
    <row r="28" spans="1:6" ht="20.100000000000001" customHeight="1" x14ac:dyDescent="0.25">
      <c r="A28" s="288"/>
      <c r="B28" s="291"/>
      <c r="C28" s="292"/>
      <c r="D28" s="297"/>
      <c r="E28" s="293"/>
      <c r="F28" s="49" t="s">
        <v>83</v>
      </c>
    </row>
    <row r="29" spans="1:6" ht="20.100000000000001" customHeight="1" x14ac:dyDescent="0.25">
      <c r="A29" s="286" t="s">
        <v>86</v>
      </c>
      <c r="B29" s="289" t="s">
        <v>87</v>
      </c>
      <c r="C29" s="292" t="s">
        <v>271</v>
      </c>
      <c r="D29" s="293">
        <v>0</v>
      </c>
      <c r="E29" s="293" t="s">
        <v>331</v>
      </c>
      <c r="F29" s="49" t="s">
        <v>333</v>
      </c>
    </row>
    <row r="30" spans="1:6" ht="20.100000000000001" customHeight="1" x14ac:dyDescent="0.25">
      <c r="A30" s="287"/>
      <c r="B30" s="290"/>
      <c r="C30" s="292"/>
      <c r="D30" s="293"/>
      <c r="E30" s="293"/>
      <c r="F30" s="49" t="s">
        <v>334</v>
      </c>
    </row>
    <row r="31" spans="1:6" ht="20.100000000000001" customHeight="1" x14ac:dyDescent="0.25">
      <c r="A31" s="287"/>
      <c r="B31" s="290"/>
      <c r="C31" s="292"/>
      <c r="D31" s="293"/>
      <c r="E31" s="293"/>
      <c r="F31" s="49" t="s">
        <v>335</v>
      </c>
    </row>
    <row r="32" spans="1:6" ht="20.100000000000001" customHeight="1" x14ac:dyDescent="0.25">
      <c r="A32" s="288"/>
      <c r="B32" s="291"/>
      <c r="C32" s="292"/>
      <c r="D32" s="293"/>
      <c r="E32" s="293"/>
      <c r="F32" s="49" t="s">
        <v>336</v>
      </c>
    </row>
    <row r="33" spans="1:6" ht="20.100000000000001" customHeight="1" x14ac:dyDescent="0.25">
      <c r="A33" s="286" t="s">
        <v>88</v>
      </c>
      <c r="B33" s="289" t="s">
        <v>87</v>
      </c>
      <c r="C33" s="292" t="s">
        <v>89</v>
      </c>
      <c r="D33" s="293">
        <v>0</v>
      </c>
      <c r="E33" s="293" t="s">
        <v>332</v>
      </c>
      <c r="F33" s="49" t="s">
        <v>337</v>
      </c>
    </row>
    <row r="34" spans="1:6" ht="20.100000000000001" customHeight="1" x14ac:dyDescent="0.25">
      <c r="A34" s="287"/>
      <c r="B34" s="290"/>
      <c r="C34" s="292"/>
      <c r="D34" s="293"/>
      <c r="E34" s="293"/>
      <c r="F34" s="49" t="s">
        <v>338</v>
      </c>
    </row>
    <row r="35" spans="1:6" ht="20.100000000000001" customHeight="1" x14ac:dyDescent="0.25">
      <c r="A35" s="287"/>
      <c r="B35" s="290"/>
      <c r="C35" s="292"/>
      <c r="D35" s="293"/>
      <c r="E35" s="293"/>
      <c r="F35" s="49" t="s">
        <v>339</v>
      </c>
    </row>
    <row r="36" spans="1:6" ht="20.100000000000001" customHeight="1" x14ac:dyDescent="0.25">
      <c r="A36" s="288"/>
      <c r="B36" s="291"/>
      <c r="C36" s="292"/>
      <c r="D36" s="293"/>
      <c r="E36" s="293"/>
      <c r="F36" s="49" t="s">
        <v>340</v>
      </c>
    </row>
    <row r="37" spans="1:6" ht="38.1" customHeight="1" x14ac:dyDescent="0.25">
      <c r="A37" s="54" t="s">
        <v>90</v>
      </c>
      <c r="B37" s="55" t="s">
        <v>49</v>
      </c>
      <c r="C37" s="55"/>
      <c r="D37" s="46"/>
      <c r="E37" s="46"/>
      <c r="F37" s="49"/>
    </row>
    <row r="38" spans="1:6" ht="26.1" customHeight="1" x14ac:dyDescent="0.25">
      <c r="A38" s="286" t="s">
        <v>91</v>
      </c>
      <c r="B38" s="289" t="s">
        <v>92</v>
      </c>
      <c r="C38" s="289" t="s">
        <v>93</v>
      </c>
      <c r="D38" s="294">
        <v>0</v>
      </c>
      <c r="E38" s="294" t="s">
        <v>420</v>
      </c>
      <c r="F38" s="49" t="s">
        <v>421</v>
      </c>
    </row>
    <row r="39" spans="1:6" ht="26.1" customHeight="1" x14ac:dyDescent="0.25">
      <c r="A39" s="287"/>
      <c r="B39" s="290"/>
      <c r="C39" s="290"/>
      <c r="D39" s="295"/>
      <c r="E39" s="295"/>
      <c r="F39" s="49" t="s">
        <v>422</v>
      </c>
    </row>
    <row r="40" spans="1:6" ht="26.1" customHeight="1" x14ac:dyDescent="0.25">
      <c r="A40" s="287"/>
      <c r="B40" s="290"/>
      <c r="C40" s="290"/>
      <c r="D40" s="295"/>
      <c r="E40" s="295"/>
      <c r="F40" s="49" t="s">
        <v>423</v>
      </c>
    </row>
    <row r="41" spans="1:6" ht="30.75" customHeight="1" x14ac:dyDescent="0.25">
      <c r="A41" s="288"/>
      <c r="B41" s="291"/>
      <c r="C41" s="291"/>
      <c r="D41" s="296"/>
      <c r="E41" s="296"/>
      <c r="F41" s="56" t="s">
        <v>424</v>
      </c>
    </row>
    <row r="42" spans="1:6" ht="20.100000000000001" customHeight="1" x14ac:dyDescent="0.25">
      <c r="A42" s="286" t="s">
        <v>94</v>
      </c>
      <c r="B42" s="289" t="s">
        <v>92</v>
      </c>
      <c r="C42" s="292" t="s">
        <v>63</v>
      </c>
      <c r="D42" s="294">
        <v>0</v>
      </c>
      <c r="E42" s="294">
        <v>4</v>
      </c>
      <c r="F42" s="49" t="s">
        <v>426</v>
      </c>
    </row>
    <row r="43" spans="1:6" ht="20.100000000000001" customHeight="1" x14ac:dyDescent="0.25">
      <c r="A43" s="287"/>
      <c r="B43" s="290"/>
      <c r="C43" s="292"/>
      <c r="D43" s="295"/>
      <c r="E43" s="295"/>
      <c r="F43" s="49" t="s">
        <v>427</v>
      </c>
    </row>
    <row r="44" spans="1:6" ht="19.5" customHeight="1" x14ac:dyDescent="0.25">
      <c r="A44" s="287"/>
      <c r="B44" s="290"/>
      <c r="C44" s="292"/>
      <c r="D44" s="295"/>
      <c r="E44" s="295"/>
      <c r="F44" s="49" t="s">
        <v>428</v>
      </c>
    </row>
    <row r="45" spans="1:6" ht="39.75" customHeight="1" x14ac:dyDescent="0.25">
      <c r="A45" s="288"/>
      <c r="B45" s="291"/>
      <c r="C45" s="292"/>
      <c r="D45" s="296"/>
      <c r="E45" s="296"/>
      <c r="F45" s="49" t="s">
        <v>429</v>
      </c>
    </row>
    <row r="46" spans="1:6" ht="45" customHeight="1" x14ac:dyDescent="0.25">
      <c r="A46" s="54" t="s">
        <v>95</v>
      </c>
      <c r="B46" s="55" t="s">
        <v>47</v>
      </c>
      <c r="C46" s="55"/>
      <c r="D46" s="46"/>
      <c r="E46" s="46"/>
      <c r="F46" s="49"/>
    </row>
    <row r="47" spans="1:6" ht="20.100000000000001" customHeight="1" x14ac:dyDescent="0.25">
      <c r="A47" s="286" t="s">
        <v>96</v>
      </c>
      <c r="B47" s="289" t="s">
        <v>97</v>
      </c>
      <c r="C47" s="292" t="s">
        <v>98</v>
      </c>
      <c r="D47" s="293">
        <v>0</v>
      </c>
      <c r="E47" s="293" t="s">
        <v>399</v>
      </c>
      <c r="F47" s="49" t="s">
        <v>400</v>
      </c>
    </row>
    <row r="48" spans="1:6" ht="20.100000000000001" customHeight="1" x14ac:dyDescent="0.25">
      <c r="A48" s="287"/>
      <c r="B48" s="290"/>
      <c r="C48" s="292"/>
      <c r="D48" s="293"/>
      <c r="E48" s="293"/>
      <c r="F48" s="49" t="s">
        <v>401</v>
      </c>
    </row>
    <row r="49" spans="1:6" ht="20.100000000000001" customHeight="1" x14ac:dyDescent="0.25">
      <c r="A49" s="287"/>
      <c r="B49" s="290"/>
      <c r="C49" s="292"/>
      <c r="D49" s="293"/>
      <c r="E49" s="293"/>
      <c r="F49" s="49" t="s">
        <v>402</v>
      </c>
    </row>
    <row r="50" spans="1:6" ht="20.100000000000001" customHeight="1" x14ac:dyDescent="0.25">
      <c r="A50" s="288"/>
      <c r="B50" s="291"/>
      <c r="C50" s="292"/>
      <c r="D50" s="293"/>
      <c r="E50" s="293"/>
      <c r="F50" s="49" t="s">
        <v>403</v>
      </c>
    </row>
    <row r="51" spans="1:6" ht="20.100000000000001" customHeight="1" x14ac:dyDescent="0.25">
      <c r="A51" s="286" t="s">
        <v>99</v>
      </c>
      <c r="B51" s="289" t="s">
        <v>97</v>
      </c>
      <c r="C51" s="292" t="s">
        <v>100</v>
      </c>
      <c r="D51" s="293">
        <v>0</v>
      </c>
      <c r="E51" s="293" t="s">
        <v>430</v>
      </c>
      <c r="F51" s="49" t="s">
        <v>323</v>
      </c>
    </row>
    <row r="52" spans="1:6" ht="20.100000000000001" customHeight="1" x14ac:dyDescent="0.25">
      <c r="A52" s="287"/>
      <c r="B52" s="290"/>
      <c r="C52" s="292"/>
      <c r="D52" s="293"/>
      <c r="E52" s="293"/>
      <c r="F52" s="49" t="s">
        <v>409</v>
      </c>
    </row>
    <row r="53" spans="1:6" ht="20.100000000000001" customHeight="1" x14ac:dyDescent="0.25">
      <c r="A53" s="287"/>
      <c r="B53" s="290"/>
      <c r="C53" s="292"/>
      <c r="D53" s="293"/>
      <c r="E53" s="293"/>
      <c r="F53" s="49" t="s">
        <v>410</v>
      </c>
    </row>
    <row r="54" spans="1:6" ht="20.100000000000001" customHeight="1" x14ac:dyDescent="0.25">
      <c r="A54" s="288"/>
      <c r="B54" s="291"/>
      <c r="C54" s="292"/>
      <c r="D54" s="293"/>
      <c r="E54" s="293"/>
      <c r="F54" s="49" t="s">
        <v>326</v>
      </c>
    </row>
    <row r="55" spans="1:6" ht="20.100000000000001" customHeight="1" x14ac:dyDescent="0.25">
      <c r="A55" s="286" t="s">
        <v>101</v>
      </c>
      <c r="B55" s="289" t="s">
        <v>97</v>
      </c>
      <c r="C55" s="292" t="s">
        <v>63</v>
      </c>
      <c r="D55" s="293">
        <v>0</v>
      </c>
      <c r="E55" s="293" t="s">
        <v>322</v>
      </c>
      <c r="F55" s="49" t="s">
        <v>323</v>
      </c>
    </row>
    <row r="56" spans="1:6" ht="20.100000000000001" customHeight="1" x14ac:dyDescent="0.25">
      <c r="A56" s="287"/>
      <c r="B56" s="290"/>
      <c r="C56" s="292"/>
      <c r="D56" s="293"/>
      <c r="E56" s="293"/>
      <c r="F56" s="49" t="s">
        <v>324</v>
      </c>
    </row>
    <row r="57" spans="1:6" ht="20.100000000000001" customHeight="1" x14ac:dyDescent="0.25">
      <c r="A57" s="287"/>
      <c r="B57" s="290"/>
      <c r="C57" s="292"/>
      <c r="D57" s="293"/>
      <c r="E57" s="293"/>
      <c r="F57" s="49" t="s">
        <v>325</v>
      </c>
    </row>
    <row r="58" spans="1:6" ht="20.100000000000001" customHeight="1" x14ac:dyDescent="0.25">
      <c r="A58" s="288"/>
      <c r="B58" s="291"/>
      <c r="C58" s="292"/>
      <c r="D58" s="293"/>
      <c r="E58" s="293"/>
      <c r="F58" s="49" t="s">
        <v>326</v>
      </c>
    </row>
    <row r="59" spans="1:6" s="175" customFormat="1" ht="20.100000000000001" customHeight="1" x14ac:dyDescent="0.25">
      <c r="A59" s="274" t="s">
        <v>102</v>
      </c>
      <c r="B59" s="277" t="s">
        <v>477</v>
      </c>
      <c r="C59" s="280" t="s">
        <v>435</v>
      </c>
      <c r="D59" s="266">
        <v>0</v>
      </c>
      <c r="E59" s="268">
        <v>6533</v>
      </c>
      <c r="F59" s="57" t="s">
        <v>455</v>
      </c>
    </row>
    <row r="60" spans="1:6" s="175" customFormat="1" ht="20.100000000000001" customHeight="1" x14ac:dyDescent="0.25">
      <c r="A60" s="275"/>
      <c r="B60" s="278"/>
      <c r="C60" s="280"/>
      <c r="D60" s="266"/>
      <c r="E60" s="266"/>
      <c r="F60" s="57" t="s">
        <v>452</v>
      </c>
    </row>
    <row r="61" spans="1:6" s="175" customFormat="1" ht="20.100000000000001" customHeight="1" x14ac:dyDescent="0.25">
      <c r="A61" s="275"/>
      <c r="B61" s="278"/>
      <c r="C61" s="280"/>
      <c r="D61" s="266"/>
      <c r="E61" s="266"/>
      <c r="F61" s="57" t="s">
        <v>453</v>
      </c>
    </row>
    <row r="62" spans="1:6" s="175" customFormat="1" ht="111.75" customHeight="1" x14ac:dyDescent="0.25">
      <c r="A62" s="276"/>
      <c r="B62" s="279"/>
      <c r="C62" s="280"/>
      <c r="D62" s="266"/>
      <c r="E62" s="266"/>
      <c r="F62" s="176" t="s">
        <v>454</v>
      </c>
    </row>
    <row r="63" spans="1:6" ht="27.95" customHeight="1" x14ac:dyDescent="0.25">
      <c r="A63" s="274" t="s">
        <v>456</v>
      </c>
      <c r="B63" s="277" t="s">
        <v>477</v>
      </c>
      <c r="C63" s="280" t="s">
        <v>457</v>
      </c>
      <c r="D63" s="266">
        <v>0</v>
      </c>
      <c r="E63" s="266">
        <v>170</v>
      </c>
      <c r="F63" s="57" t="s">
        <v>458</v>
      </c>
    </row>
    <row r="64" spans="1:6" ht="27.95" customHeight="1" x14ac:dyDescent="0.25">
      <c r="A64" s="275"/>
      <c r="B64" s="278"/>
      <c r="C64" s="280"/>
      <c r="D64" s="266"/>
      <c r="E64" s="266"/>
      <c r="F64" s="57" t="s">
        <v>461</v>
      </c>
    </row>
    <row r="65" spans="1:12" ht="27.95" customHeight="1" x14ac:dyDescent="0.25">
      <c r="A65" s="275"/>
      <c r="B65" s="278"/>
      <c r="C65" s="280"/>
      <c r="D65" s="266"/>
      <c r="E65" s="266"/>
      <c r="F65" s="57" t="s">
        <v>460</v>
      </c>
    </row>
    <row r="66" spans="1:12" ht="105" customHeight="1" x14ac:dyDescent="0.25">
      <c r="A66" s="276"/>
      <c r="B66" s="278"/>
      <c r="C66" s="280"/>
      <c r="D66" s="266"/>
      <c r="E66" s="266"/>
      <c r="F66" s="186" t="s">
        <v>459</v>
      </c>
      <c r="L66" s="1" t="s">
        <v>478</v>
      </c>
    </row>
    <row r="67" spans="1:12" s="58" customFormat="1" ht="20.100000000000001" customHeight="1" x14ac:dyDescent="0.25">
      <c r="A67" s="269" t="s">
        <v>479</v>
      </c>
      <c r="B67" s="271" t="s">
        <v>477</v>
      </c>
      <c r="C67" s="264" t="s">
        <v>480</v>
      </c>
      <c r="D67" s="266">
        <v>0</v>
      </c>
      <c r="E67" s="266">
        <v>20</v>
      </c>
      <c r="F67" s="57" t="s">
        <v>500</v>
      </c>
    </row>
    <row r="68" spans="1:12" s="58" customFormat="1" ht="20.100000000000001" customHeight="1" x14ac:dyDescent="0.25">
      <c r="A68" s="270"/>
      <c r="B68" s="272"/>
      <c r="C68" s="264"/>
      <c r="D68" s="266"/>
      <c r="E68" s="266"/>
      <c r="F68" s="57" t="s">
        <v>501</v>
      </c>
    </row>
    <row r="69" spans="1:12" s="58" customFormat="1" ht="20.100000000000001" customHeight="1" x14ac:dyDescent="0.25">
      <c r="A69" s="270"/>
      <c r="B69" s="272"/>
      <c r="C69" s="264"/>
      <c r="D69" s="266"/>
      <c r="E69" s="266"/>
      <c r="F69" s="57" t="s">
        <v>502</v>
      </c>
    </row>
    <row r="70" spans="1:12" s="58" customFormat="1" ht="103.5" customHeight="1" x14ac:dyDescent="0.25">
      <c r="A70" s="270"/>
      <c r="B70" s="272"/>
      <c r="C70" s="264"/>
      <c r="D70" s="273"/>
      <c r="E70" s="266"/>
      <c r="F70" s="57" t="s">
        <v>503</v>
      </c>
    </row>
    <row r="71" spans="1:12" s="58" customFormat="1" ht="20.100000000000001" customHeight="1" x14ac:dyDescent="0.25">
      <c r="A71" s="262"/>
      <c r="B71" s="262"/>
      <c r="C71" s="264" t="s">
        <v>481</v>
      </c>
      <c r="D71" s="265">
        <v>0</v>
      </c>
      <c r="E71" s="268">
        <v>85722</v>
      </c>
      <c r="F71" s="57" t="s">
        <v>482</v>
      </c>
    </row>
    <row r="72" spans="1:12" s="58" customFormat="1" ht="20.100000000000001" customHeight="1" x14ac:dyDescent="0.25">
      <c r="A72" s="262"/>
      <c r="B72" s="262"/>
      <c r="C72" s="264"/>
      <c r="D72" s="266"/>
      <c r="E72" s="266"/>
      <c r="F72" s="57" t="s">
        <v>491</v>
      </c>
    </row>
    <row r="73" spans="1:12" s="58" customFormat="1" ht="20.100000000000001" customHeight="1" x14ac:dyDescent="0.25">
      <c r="A73" s="262"/>
      <c r="B73" s="262"/>
      <c r="C73" s="264"/>
      <c r="D73" s="266"/>
      <c r="E73" s="266"/>
      <c r="F73" s="57" t="s">
        <v>493</v>
      </c>
    </row>
    <row r="74" spans="1:12" s="58" customFormat="1" ht="66" customHeight="1" x14ac:dyDescent="0.25">
      <c r="A74" s="263"/>
      <c r="B74" s="263"/>
      <c r="C74" s="264"/>
      <c r="D74" s="267"/>
      <c r="E74" s="266"/>
      <c r="F74" s="57" t="s">
        <v>492</v>
      </c>
    </row>
    <row r="75" spans="1:12" s="58" customFormat="1" ht="20.100000000000001" customHeight="1" x14ac:dyDescent="0.25">
      <c r="A75" s="275" t="s">
        <v>103</v>
      </c>
      <c r="B75" s="278" t="s">
        <v>104</v>
      </c>
      <c r="C75" s="280" t="s">
        <v>105</v>
      </c>
      <c r="D75" s="281">
        <v>0</v>
      </c>
      <c r="E75" s="266" t="s">
        <v>79</v>
      </c>
      <c r="F75" s="57" t="s">
        <v>80</v>
      </c>
    </row>
    <row r="76" spans="1:12" s="58" customFormat="1" ht="20.100000000000001" customHeight="1" x14ac:dyDescent="0.25">
      <c r="A76" s="275"/>
      <c r="B76" s="278"/>
      <c r="C76" s="280"/>
      <c r="D76" s="266"/>
      <c r="E76" s="266"/>
      <c r="F76" s="57" t="s">
        <v>81</v>
      </c>
    </row>
    <row r="77" spans="1:12" s="58" customFormat="1" ht="20.100000000000001" customHeight="1" x14ac:dyDescent="0.25">
      <c r="A77" s="275"/>
      <c r="B77" s="278"/>
      <c r="C77" s="280"/>
      <c r="D77" s="266"/>
      <c r="E77" s="266"/>
      <c r="F77" s="57" t="s">
        <v>82</v>
      </c>
    </row>
    <row r="78" spans="1:12" s="58" customFormat="1" ht="20.100000000000001" customHeight="1" x14ac:dyDescent="0.25">
      <c r="A78" s="276"/>
      <c r="B78" s="279"/>
      <c r="C78" s="280"/>
      <c r="D78" s="273"/>
      <c r="E78" s="266"/>
      <c r="F78" s="57" t="s">
        <v>83</v>
      </c>
    </row>
    <row r="79" spans="1:12" ht="15" customHeight="1" x14ac:dyDescent="0.25">
      <c r="A79" s="274" t="s">
        <v>106</v>
      </c>
      <c r="B79" s="277" t="s">
        <v>104</v>
      </c>
      <c r="C79" s="280" t="s">
        <v>107</v>
      </c>
      <c r="D79" s="265">
        <v>0</v>
      </c>
      <c r="E79" s="266" t="s">
        <v>309</v>
      </c>
      <c r="F79" s="57" t="s">
        <v>310</v>
      </c>
    </row>
    <row r="80" spans="1:12" x14ac:dyDescent="0.25">
      <c r="A80" s="275"/>
      <c r="B80" s="278"/>
      <c r="C80" s="280"/>
      <c r="D80" s="266"/>
      <c r="E80" s="266"/>
      <c r="F80" s="57" t="s">
        <v>311</v>
      </c>
    </row>
    <row r="81" spans="1:6" x14ac:dyDescent="0.25">
      <c r="A81" s="275"/>
      <c r="B81" s="278"/>
      <c r="C81" s="280"/>
      <c r="D81" s="266"/>
      <c r="E81" s="266"/>
      <c r="F81" s="57" t="s">
        <v>312</v>
      </c>
    </row>
    <row r="82" spans="1:6" ht="15.75" thickBot="1" x14ac:dyDescent="0.3">
      <c r="A82" s="282"/>
      <c r="B82" s="283"/>
      <c r="C82" s="284"/>
      <c r="D82" s="285"/>
      <c r="E82" s="285"/>
      <c r="F82" s="59" t="s">
        <v>313</v>
      </c>
    </row>
  </sheetData>
  <mergeCells count="95">
    <mergeCell ref="A4:A7"/>
    <mergeCell ref="B4:B7"/>
    <mergeCell ref="C4:C7"/>
    <mergeCell ref="D4:D7"/>
    <mergeCell ref="E4:E7"/>
    <mergeCell ref="A12:A15"/>
    <mergeCell ref="B12:B15"/>
    <mergeCell ref="C12:C15"/>
    <mergeCell ref="D12:D15"/>
    <mergeCell ref="E12:E15"/>
    <mergeCell ref="A8:A11"/>
    <mergeCell ref="B8:B11"/>
    <mergeCell ref="C8:C11"/>
    <mergeCell ref="D8:D11"/>
    <mergeCell ref="E8:E11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A25:A28"/>
    <mergeCell ref="B25:B28"/>
    <mergeCell ref="C25:C28"/>
    <mergeCell ref="D25:D28"/>
    <mergeCell ref="E25:E28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42:A45"/>
    <mergeCell ref="B42:B45"/>
    <mergeCell ref="C42:C45"/>
    <mergeCell ref="D42:D45"/>
    <mergeCell ref="E42:E45"/>
    <mergeCell ref="A38:A41"/>
    <mergeCell ref="B38:B41"/>
    <mergeCell ref="C38:C41"/>
    <mergeCell ref="D38:D41"/>
    <mergeCell ref="E38:E41"/>
    <mergeCell ref="A51:A54"/>
    <mergeCell ref="B51:B54"/>
    <mergeCell ref="C51:C54"/>
    <mergeCell ref="D51:D54"/>
    <mergeCell ref="E51:E54"/>
    <mergeCell ref="A47:A50"/>
    <mergeCell ref="B47:B50"/>
    <mergeCell ref="C47:C50"/>
    <mergeCell ref="D47:D50"/>
    <mergeCell ref="E47:E50"/>
    <mergeCell ref="A63:A66"/>
    <mergeCell ref="B63:B66"/>
    <mergeCell ref="C63:C66"/>
    <mergeCell ref="D63:D66"/>
    <mergeCell ref="E63:E66"/>
    <mergeCell ref="A55:A58"/>
    <mergeCell ref="B55:B58"/>
    <mergeCell ref="C55:C58"/>
    <mergeCell ref="D55:D58"/>
    <mergeCell ref="E55:E58"/>
    <mergeCell ref="A79:A82"/>
    <mergeCell ref="B79:B82"/>
    <mergeCell ref="C79:C82"/>
    <mergeCell ref="D79:D82"/>
    <mergeCell ref="E79:E82"/>
    <mergeCell ref="A75:A78"/>
    <mergeCell ref="B75:B78"/>
    <mergeCell ref="C75:C78"/>
    <mergeCell ref="D75:D78"/>
    <mergeCell ref="E75:E78"/>
    <mergeCell ref="A59:A62"/>
    <mergeCell ref="B59:B62"/>
    <mergeCell ref="C59:C62"/>
    <mergeCell ref="D59:D62"/>
    <mergeCell ref="E59:E62"/>
    <mergeCell ref="A67:A70"/>
    <mergeCell ref="B67:B70"/>
    <mergeCell ref="C67:C70"/>
    <mergeCell ref="D67:D70"/>
    <mergeCell ref="E67:E70"/>
    <mergeCell ref="A71:A74"/>
    <mergeCell ref="B71:B74"/>
    <mergeCell ref="C71:C74"/>
    <mergeCell ref="D71:D74"/>
    <mergeCell ref="E71:E74"/>
  </mergeCells>
  <pageMargins left="0.43307086614173229" right="0.43307086614173229" top="1.1417322834645669" bottom="0.3543307086614173" header="0.31496062992125984" footer="0.31496062992125984"/>
  <pageSetup paperSize="9" scale="9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topLeftCell="A31" zoomScaleNormal="100" zoomScaleSheetLayoutView="100" workbookViewId="0">
      <selection activeCell="A57" sqref="A57:L62"/>
    </sheetView>
  </sheetViews>
  <sheetFormatPr defaultColWidth="9.140625" defaultRowHeight="15" x14ac:dyDescent="0.25"/>
  <cols>
    <col min="1" max="1" width="9.140625" style="1"/>
    <col min="2" max="2" width="32.28515625" style="1" customWidth="1"/>
    <col min="3" max="7" width="9.140625" style="1"/>
    <col min="8" max="8" width="12.28515625" style="1" customWidth="1"/>
    <col min="9" max="9" width="10.7109375" style="1" customWidth="1"/>
    <col min="10" max="10" width="10.5703125" style="1" customWidth="1"/>
    <col min="11" max="16384" width="9.140625" style="1"/>
  </cols>
  <sheetData>
    <row r="1" spans="1:12" ht="15.75" x14ac:dyDescent="0.25">
      <c r="A1" s="335" t="s">
        <v>109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5.75" x14ac:dyDescent="0.25">
      <c r="A2" s="2"/>
    </row>
    <row r="3" spans="1:12" ht="16.5" thickBot="1" x14ac:dyDescent="0.3">
      <c r="A3" s="2" t="s">
        <v>110</v>
      </c>
    </row>
    <row r="4" spans="1:12" ht="54.95" customHeight="1" thickBot="1" x14ac:dyDescent="0.3">
      <c r="A4" s="60" t="s">
        <v>4</v>
      </c>
      <c r="B4" s="61" t="s">
        <v>6</v>
      </c>
      <c r="C4" s="61" t="s">
        <v>111</v>
      </c>
      <c r="D4" s="61">
        <v>2015</v>
      </c>
      <c r="E4" s="61">
        <v>2016</v>
      </c>
      <c r="F4" s="61">
        <v>2017</v>
      </c>
      <c r="G4" s="61">
        <v>2018</v>
      </c>
      <c r="H4" s="61">
        <v>2019</v>
      </c>
      <c r="I4" s="61">
        <v>2020</v>
      </c>
      <c r="J4" s="61">
        <v>2021</v>
      </c>
      <c r="K4" s="61">
        <v>2022</v>
      </c>
      <c r="L4" s="62">
        <v>2023</v>
      </c>
    </row>
    <row r="5" spans="1:12" ht="21.95" customHeight="1" x14ac:dyDescent="0.25">
      <c r="A5" s="326" t="s">
        <v>112</v>
      </c>
      <c r="B5" s="327" t="s">
        <v>113</v>
      </c>
      <c r="C5" s="328"/>
      <c r="D5" s="329"/>
      <c r="E5" s="63" t="s">
        <v>114</v>
      </c>
      <c r="F5" s="63" t="s">
        <v>114</v>
      </c>
      <c r="G5" s="63" t="s">
        <v>119</v>
      </c>
      <c r="H5" s="63" t="s">
        <v>119</v>
      </c>
      <c r="I5" s="63" t="s">
        <v>124</v>
      </c>
      <c r="J5" s="329"/>
      <c r="K5" s="329"/>
      <c r="L5" s="320"/>
    </row>
    <row r="6" spans="1:12" ht="21.95" customHeight="1" x14ac:dyDescent="0.25">
      <c r="A6" s="322"/>
      <c r="B6" s="323"/>
      <c r="C6" s="324"/>
      <c r="D6" s="325"/>
      <c r="E6" s="63" t="s">
        <v>115</v>
      </c>
      <c r="F6" s="63" t="s">
        <v>117</v>
      </c>
      <c r="G6" s="63" t="s">
        <v>120</v>
      </c>
      <c r="H6" s="63" t="s">
        <v>122</v>
      </c>
      <c r="I6" s="63" t="s">
        <v>125</v>
      </c>
      <c r="J6" s="325"/>
      <c r="K6" s="325"/>
      <c r="L6" s="321"/>
    </row>
    <row r="7" spans="1:12" ht="21.95" customHeight="1" x14ac:dyDescent="0.25">
      <c r="A7" s="322"/>
      <c r="B7" s="323"/>
      <c r="C7" s="324"/>
      <c r="D7" s="325"/>
      <c r="E7" s="64" t="s">
        <v>116</v>
      </c>
      <c r="F7" s="64" t="s">
        <v>118</v>
      </c>
      <c r="G7" s="64" t="s">
        <v>121</v>
      </c>
      <c r="H7" s="64" t="s">
        <v>123</v>
      </c>
      <c r="I7" s="64" t="s">
        <v>126</v>
      </c>
      <c r="J7" s="325"/>
      <c r="K7" s="325"/>
      <c r="L7" s="321"/>
    </row>
    <row r="8" spans="1:12" ht="21.95" customHeight="1" x14ac:dyDescent="0.25">
      <c r="A8" s="322" t="s">
        <v>127</v>
      </c>
      <c r="B8" s="323" t="s">
        <v>128</v>
      </c>
      <c r="C8" s="324"/>
      <c r="D8" s="325"/>
      <c r="E8" s="65" t="s">
        <v>129</v>
      </c>
      <c r="F8" s="65" t="s">
        <v>132</v>
      </c>
      <c r="G8" s="65" t="s">
        <v>132</v>
      </c>
      <c r="H8" s="65" t="s">
        <v>132</v>
      </c>
      <c r="I8" s="65" t="s">
        <v>135</v>
      </c>
      <c r="J8" s="325"/>
      <c r="K8" s="325"/>
      <c r="L8" s="321"/>
    </row>
    <row r="9" spans="1:12" ht="21.95" customHeight="1" x14ac:dyDescent="0.25">
      <c r="A9" s="322"/>
      <c r="B9" s="323"/>
      <c r="C9" s="324"/>
      <c r="D9" s="325"/>
      <c r="E9" s="63" t="s">
        <v>130</v>
      </c>
      <c r="F9" s="63" t="s">
        <v>133</v>
      </c>
      <c r="G9" s="63" t="s">
        <v>133</v>
      </c>
      <c r="H9" s="63" t="s">
        <v>133</v>
      </c>
      <c r="I9" s="63" t="s">
        <v>136</v>
      </c>
      <c r="J9" s="325"/>
      <c r="K9" s="325"/>
      <c r="L9" s="321"/>
    </row>
    <row r="10" spans="1:12" ht="21.95" customHeight="1" x14ac:dyDescent="0.25">
      <c r="A10" s="322"/>
      <c r="B10" s="323"/>
      <c r="C10" s="324"/>
      <c r="D10" s="325"/>
      <c r="E10" s="64" t="s">
        <v>131</v>
      </c>
      <c r="F10" s="64" t="s">
        <v>134</v>
      </c>
      <c r="G10" s="64" t="s">
        <v>134</v>
      </c>
      <c r="H10" s="64" t="s">
        <v>134</v>
      </c>
      <c r="I10" s="64" t="s">
        <v>137</v>
      </c>
      <c r="J10" s="325"/>
      <c r="K10" s="325"/>
      <c r="L10" s="321"/>
    </row>
    <row r="11" spans="1:12" ht="21.95" customHeight="1" x14ac:dyDescent="0.25">
      <c r="A11" s="322" t="s">
        <v>56</v>
      </c>
      <c r="B11" s="323" t="s">
        <v>57</v>
      </c>
      <c r="C11" s="324"/>
      <c r="D11" s="325"/>
      <c r="E11" s="65" t="s">
        <v>138</v>
      </c>
      <c r="F11" s="65" t="s">
        <v>138</v>
      </c>
      <c r="G11" s="65" t="s">
        <v>141</v>
      </c>
      <c r="H11" s="65" t="s">
        <v>141</v>
      </c>
      <c r="I11" s="65" t="s">
        <v>132</v>
      </c>
      <c r="J11" s="65" t="s">
        <v>132</v>
      </c>
      <c r="K11" s="65" t="s">
        <v>132</v>
      </c>
      <c r="L11" s="65" t="s">
        <v>114</v>
      </c>
    </row>
    <row r="12" spans="1:12" ht="21.95" customHeight="1" x14ac:dyDescent="0.25">
      <c r="A12" s="322"/>
      <c r="B12" s="323"/>
      <c r="C12" s="324"/>
      <c r="D12" s="325"/>
      <c r="E12" s="63" t="s">
        <v>139</v>
      </c>
      <c r="F12" s="63" t="s">
        <v>139</v>
      </c>
      <c r="G12" s="63" t="s">
        <v>139</v>
      </c>
      <c r="H12" s="63" t="s">
        <v>139</v>
      </c>
      <c r="I12" s="63" t="s">
        <v>166</v>
      </c>
      <c r="J12" s="63" t="s">
        <v>166</v>
      </c>
      <c r="K12" s="63" t="s">
        <v>166</v>
      </c>
      <c r="L12" s="63" t="s">
        <v>115</v>
      </c>
    </row>
    <row r="13" spans="1:12" ht="21.95" customHeight="1" x14ac:dyDescent="0.25">
      <c r="A13" s="322"/>
      <c r="B13" s="323"/>
      <c r="C13" s="324"/>
      <c r="D13" s="325"/>
      <c r="E13" s="64" t="s">
        <v>140</v>
      </c>
      <c r="F13" s="64" t="s">
        <v>140</v>
      </c>
      <c r="G13" s="64" t="s">
        <v>140</v>
      </c>
      <c r="H13" s="64" t="s">
        <v>140</v>
      </c>
      <c r="I13" s="64" t="s">
        <v>140</v>
      </c>
      <c r="J13" s="64" t="s">
        <v>140</v>
      </c>
      <c r="K13" s="64" t="s">
        <v>140</v>
      </c>
      <c r="L13" s="64" t="s">
        <v>142</v>
      </c>
    </row>
    <row r="14" spans="1:12" s="67" customFormat="1" ht="21.95" customHeight="1" x14ac:dyDescent="0.25">
      <c r="A14" s="330" t="s">
        <v>62</v>
      </c>
      <c r="B14" s="331" t="s">
        <v>63</v>
      </c>
      <c r="C14" s="332"/>
      <c r="D14" s="333"/>
      <c r="E14" s="66" t="s">
        <v>138</v>
      </c>
      <c r="F14" s="66" t="s">
        <v>141</v>
      </c>
      <c r="G14" s="66" t="s">
        <v>114</v>
      </c>
      <c r="H14" s="66" t="s">
        <v>183</v>
      </c>
      <c r="I14" s="66" t="s">
        <v>386</v>
      </c>
      <c r="J14" s="66" t="s">
        <v>389</v>
      </c>
      <c r="K14" s="66" t="s">
        <v>145</v>
      </c>
      <c r="L14" s="66" t="s">
        <v>391</v>
      </c>
    </row>
    <row r="15" spans="1:12" s="67" customFormat="1" ht="21.95" customHeight="1" x14ac:dyDescent="0.25">
      <c r="A15" s="330"/>
      <c r="B15" s="331"/>
      <c r="C15" s="332"/>
      <c r="D15" s="333"/>
      <c r="E15" s="68" t="s">
        <v>139</v>
      </c>
      <c r="F15" s="68" t="s">
        <v>139</v>
      </c>
      <c r="G15" s="68" t="s">
        <v>115</v>
      </c>
      <c r="H15" s="68" t="s">
        <v>184</v>
      </c>
      <c r="I15" s="68" t="s">
        <v>387</v>
      </c>
      <c r="J15" s="68" t="s">
        <v>390</v>
      </c>
      <c r="K15" s="68" t="s">
        <v>390</v>
      </c>
      <c r="L15" s="68" t="s">
        <v>146</v>
      </c>
    </row>
    <row r="16" spans="1:12" s="67" customFormat="1" ht="21.95" customHeight="1" x14ac:dyDescent="0.25">
      <c r="A16" s="330"/>
      <c r="B16" s="331"/>
      <c r="C16" s="332"/>
      <c r="D16" s="333"/>
      <c r="E16" s="69" t="s">
        <v>140</v>
      </c>
      <c r="F16" s="69" t="s">
        <v>140</v>
      </c>
      <c r="G16" s="69" t="s">
        <v>140</v>
      </c>
      <c r="H16" s="69" t="s">
        <v>327</v>
      </c>
      <c r="I16" s="69" t="s">
        <v>388</v>
      </c>
      <c r="J16" s="69" t="s">
        <v>147</v>
      </c>
      <c r="K16" s="69" t="s">
        <v>147</v>
      </c>
      <c r="L16" s="69" t="s">
        <v>147</v>
      </c>
    </row>
    <row r="17" spans="1:12" ht="21.95" customHeight="1" x14ac:dyDescent="0.25">
      <c r="A17" s="322" t="s">
        <v>66</v>
      </c>
      <c r="B17" s="323" t="s">
        <v>68</v>
      </c>
      <c r="C17" s="324"/>
      <c r="D17" s="325"/>
      <c r="E17" s="65" t="s">
        <v>138</v>
      </c>
      <c r="F17" s="65" t="s">
        <v>138</v>
      </c>
      <c r="G17" s="65" t="s">
        <v>148</v>
      </c>
      <c r="H17" s="65" t="s">
        <v>151</v>
      </c>
      <c r="I17" s="325"/>
      <c r="J17" s="324"/>
      <c r="K17" s="324"/>
      <c r="L17" s="334"/>
    </row>
    <row r="18" spans="1:12" ht="21.95" customHeight="1" x14ac:dyDescent="0.25">
      <c r="A18" s="322"/>
      <c r="B18" s="323"/>
      <c r="C18" s="324"/>
      <c r="D18" s="325"/>
      <c r="E18" s="63" t="s">
        <v>139</v>
      </c>
      <c r="F18" s="63" t="s">
        <v>139</v>
      </c>
      <c r="G18" s="63" t="s">
        <v>149</v>
      </c>
      <c r="H18" s="63" t="s">
        <v>152</v>
      </c>
      <c r="I18" s="325"/>
      <c r="J18" s="324"/>
      <c r="K18" s="324"/>
      <c r="L18" s="334"/>
    </row>
    <row r="19" spans="1:12" ht="21.95" customHeight="1" x14ac:dyDescent="0.25">
      <c r="A19" s="322"/>
      <c r="B19" s="323"/>
      <c r="C19" s="324"/>
      <c r="D19" s="325"/>
      <c r="E19" s="70" t="s">
        <v>140</v>
      </c>
      <c r="F19" s="70" t="s">
        <v>140</v>
      </c>
      <c r="G19" s="70" t="s">
        <v>150</v>
      </c>
      <c r="H19" s="70" t="s">
        <v>153</v>
      </c>
      <c r="I19" s="325"/>
      <c r="J19" s="324"/>
      <c r="K19" s="324"/>
      <c r="L19" s="334"/>
    </row>
    <row r="20" spans="1:12" ht="21.95" customHeight="1" x14ac:dyDescent="0.25">
      <c r="A20" s="322" t="s">
        <v>154</v>
      </c>
      <c r="B20" s="323" t="s">
        <v>24</v>
      </c>
      <c r="C20" s="324"/>
      <c r="D20" s="65" t="s">
        <v>155</v>
      </c>
      <c r="E20" s="65" t="s">
        <v>158</v>
      </c>
      <c r="F20" s="65" t="s">
        <v>158</v>
      </c>
      <c r="G20" s="65" t="s">
        <v>161</v>
      </c>
      <c r="H20" s="65" t="s">
        <v>161</v>
      </c>
      <c r="I20" s="65" t="s">
        <v>141</v>
      </c>
      <c r="J20" s="324"/>
      <c r="K20" s="324"/>
      <c r="L20" s="334"/>
    </row>
    <row r="21" spans="1:12" ht="21.95" customHeight="1" x14ac:dyDescent="0.25">
      <c r="A21" s="322"/>
      <c r="B21" s="323"/>
      <c r="C21" s="324"/>
      <c r="D21" s="63" t="s">
        <v>156</v>
      </c>
      <c r="E21" s="63" t="s">
        <v>159</v>
      </c>
      <c r="F21" s="63" t="s">
        <v>159</v>
      </c>
      <c r="G21" s="63" t="s">
        <v>162</v>
      </c>
      <c r="H21" s="63" t="s">
        <v>162</v>
      </c>
      <c r="I21" s="63" t="s">
        <v>164</v>
      </c>
      <c r="J21" s="324"/>
      <c r="K21" s="324"/>
      <c r="L21" s="334"/>
    </row>
    <row r="22" spans="1:12" ht="21.95" customHeight="1" x14ac:dyDescent="0.25">
      <c r="A22" s="322"/>
      <c r="B22" s="323"/>
      <c r="C22" s="324"/>
      <c r="D22" s="64" t="s">
        <v>157</v>
      </c>
      <c r="E22" s="64" t="s">
        <v>160</v>
      </c>
      <c r="F22" s="64" t="s">
        <v>160</v>
      </c>
      <c r="G22" s="64" t="s">
        <v>163</v>
      </c>
      <c r="H22" s="64" t="s">
        <v>163</v>
      </c>
      <c r="I22" s="64" t="s">
        <v>165</v>
      </c>
      <c r="J22" s="324"/>
      <c r="K22" s="324"/>
      <c r="L22" s="334"/>
    </row>
    <row r="23" spans="1:12" ht="21.95" customHeight="1" x14ac:dyDescent="0.25">
      <c r="A23" s="322" t="s">
        <v>75</v>
      </c>
      <c r="B23" s="323" t="s">
        <v>63</v>
      </c>
      <c r="C23" s="324"/>
      <c r="D23" s="324"/>
      <c r="E23" s="65" t="s">
        <v>132</v>
      </c>
      <c r="F23" s="65" t="s">
        <v>143</v>
      </c>
      <c r="G23" s="65" t="s">
        <v>355</v>
      </c>
      <c r="H23" s="65" t="s">
        <v>306</v>
      </c>
      <c r="I23" s="65" t="s">
        <v>359</v>
      </c>
      <c r="J23" s="324"/>
      <c r="K23" s="324"/>
      <c r="L23" s="334"/>
    </row>
    <row r="24" spans="1:12" ht="21.95" customHeight="1" x14ac:dyDescent="0.25">
      <c r="A24" s="322"/>
      <c r="B24" s="323"/>
      <c r="C24" s="324"/>
      <c r="D24" s="324"/>
      <c r="E24" s="63" t="s">
        <v>166</v>
      </c>
      <c r="F24" s="63" t="s">
        <v>144</v>
      </c>
      <c r="G24" s="63" t="s">
        <v>356</v>
      </c>
      <c r="H24" s="63" t="s">
        <v>358</v>
      </c>
      <c r="I24" s="63" t="s">
        <v>360</v>
      </c>
      <c r="J24" s="324"/>
      <c r="K24" s="324"/>
      <c r="L24" s="334"/>
    </row>
    <row r="25" spans="1:12" ht="21.95" customHeight="1" x14ac:dyDescent="0.25">
      <c r="A25" s="322"/>
      <c r="B25" s="323"/>
      <c r="C25" s="324"/>
      <c r="D25" s="324"/>
      <c r="E25" s="64" t="s">
        <v>140</v>
      </c>
      <c r="F25" s="64" t="s">
        <v>142</v>
      </c>
      <c r="G25" s="64" t="s">
        <v>357</v>
      </c>
      <c r="H25" s="64" t="s">
        <v>167</v>
      </c>
      <c r="I25" s="64" t="s">
        <v>361</v>
      </c>
      <c r="J25" s="324"/>
      <c r="K25" s="324"/>
      <c r="L25" s="334"/>
    </row>
    <row r="26" spans="1:12" ht="21.95" customHeight="1" x14ac:dyDescent="0.25">
      <c r="A26" s="322" t="s">
        <v>77</v>
      </c>
      <c r="B26" s="323" t="s">
        <v>78</v>
      </c>
      <c r="C26" s="324"/>
      <c r="D26" s="65" t="s">
        <v>138</v>
      </c>
      <c r="E26" s="65" t="s">
        <v>158</v>
      </c>
      <c r="F26" s="65" t="s">
        <v>141</v>
      </c>
      <c r="G26" s="65" t="s">
        <v>170</v>
      </c>
      <c r="H26" s="65" t="s">
        <v>129</v>
      </c>
      <c r="I26" s="65" t="s">
        <v>129</v>
      </c>
      <c r="J26" s="324"/>
      <c r="K26" s="324"/>
      <c r="L26" s="334"/>
    </row>
    <row r="27" spans="1:12" ht="21.95" customHeight="1" x14ac:dyDescent="0.25">
      <c r="A27" s="322"/>
      <c r="B27" s="323"/>
      <c r="C27" s="324"/>
      <c r="D27" s="63" t="s">
        <v>139</v>
      </c>
      <c r="E27" s="63" t="s">
        <v>156</v>
      </c>
      <c r="F27" s="63" t="s">
        <v>162</v>
      </c>
      <c r="G27" s="63" t="s">
        <v>166</v>
      </c>
      <c r="H27" s="63" t="s">
        <v>172</v>
      </c>
      <c r="I27" s="63" t="s">
        <v>174</v>
      </c>
      <c r="J27" s="324"/>
      <c r="K27" s="324"/>
      <c r="L27" s="334"/>
    </row>
    <row r="28" spans="1:12" ht="21.95" customHeight="1" x14ac:dyDescent="0.25">
      <c r="A28" s="322"/>
      <c r="B28" s="323"/>
      <c r="C28" s="324"/>
      <c r="D28" s="64" t="s">
        <v>140</v>
      </c>
      <c r="E28" s="64" t="s">
        <v>168</v>
      </c>
      <c r="F28" s="64" t="s">
        <v>169</v>
      </c>
      <c r="G28" s="64" t="s">
        <v>171</v>
      </c>
      <c r="H28" s="64" t="s">
        <v>173</v>
      </c>
      <c r="I28" s="64" t="s">
        <v>173</v>
      </c>
      <c r="J28" s="324"/>
      <c r="K28" s="324"/>
      <c r="L28" s="334"/>
    </row>
    <row r="29" spans="1:12" ht="21.95" customHeight="1" x14ac:dyDescent="0.25">
      <c r="A29" s="346" t="s">
        <v>84</v>
      </c>
      <c r="B29" s="348" t="s">
        <v>63</v>
      </c>
      <c r="C29" s="350"/>
      <c r="D29" s="65" t="s">
        <v>138</v>
      </c>
      <c r="E29" s="65" t="s">
        <v>138</v>
      </c>
      <c r="F29" s="65" t="s">
        <v>138</v>
      </c>
      <c r="G29" s="65" t="s">
        <v>114</v>
      </c>
      <c r="H29" s="65" t="s">
        <v>114</v>
      </c>
      <c r="I29" s="65" t="s">
        <v>138</v>
      </c>
      <c r="J29" s="65" t="s">
        <v>141</v>
      </c>
      <c r="K29" s="71"/>
      <c r="L29" s="72"/>
    </row>
    <row r="30" spans="1:12" ht="21.95" customHeight="1" x14ac:dyDescent="0.25">
      <c r="A30" s="347"/>
      <c r="B30" s="349"/>
      <c r="C30" s="351"/>
      <c r="D30" s="63" t="s">
        <v>139</v>
      </c>
      <c r="E30" s="63" t="s">
        <v>139</v>
      </c>
      <c r="F30" s="63" t="s">
        <v>139</v>
      </c>
      <c r="G30" s="63" t="s">
        <v>115</v>
      </c>
      <c r="H30" s="63" t="s">
        <v>115</v>
      </c>
      <c r="I30" s="63" t="s">
        <v>139</v>
      </c>
      <c r="J30" s="63" t="s">
        <v>139</v>
      </c>
      <c r="K30" s="73"/>
      <c r="L30" s="74"/>
    </row>
    <row r="31" spans="1:12" ht="28.5" customHeight="1" x14ac:dyDescent="0.25">
      <c r="A31" s="326"/>
      <c r="B31" s="327"/>
      <c r="C31" s="328"/>
      <c r="D31" s="64" t="s">
        <v>140</v>
      </c>
      <c r="E31" s="64" t="s">
        <v>140</v>
      </c>
      <c r="F31" s="64" t="s">
        <v>140</v>
      </c>
      <c r="G31" s="64" t="s">
        <v>142</v>
      </c>
      <c r="H31" s="64" t="s">
        <v>142</v>
      </c>
      <c r="I31" s="64" t="s">
        <v>140</v>
      </c>
      <c r="J31" s="64" t="s">
        <v>140</v>
      </c>
      <c r="K31" s="75"/>
      <c r="L31" s="76"/>
    </row>
    <row r="32" spans="1:12" ht="21.95" customHeight="1" x14ac:dyDescent="0.25">
      <c r="A32" s="322" t="s">
        <v>86</v>
      </c>
      <c r="B32" s="323" t="s">
        <v>175</v>
      </c>
      <c r="C32" s="324"/>
      <c r="D32" s="325"/>
      <c r="E32" s="65" t="s">
        <v>138</v>
      </c>
      <c r="F32" s="65" t="s">
        <v>138</v>
      </c>
      <c r="G32" s="65" t="s">
        <v>141</v>
      </c>
      <c r="H32" s="65" t="s">
        <v>143</v>
      </c>
      <c r="I32" s="65" t="s">
        <v>132</v>
      </c>
      <c r="J32" s="324"/>
      <c r="K32" s="324"/>
      <c r="L32" s="334"/>
    </row>
    <row r="33" spans="1:12" ht="28.5" customHeight="1" x14ac:dyDescent="0.25">
      <c r="A33" s="322"/>
      <c r="B33" s="323"/>
      <c r="C33" s="324"/>
      <c r="D33" s="325"/>
      <c r="E33" s="63" t="s">
        <v>139</v>
      </c>
      <c r="F33" s="63" t="s">
        <v>139</v>
      </c>
      <c r="G33" s="63" t="s">
        <v>139</v>
      </c>
      <c r="H33" s="63" t="s">
        <v>184</v>
      </c>
      <c r="I33" s="63" t="s">
        <v>166</v>
      </c>
      <c r="J33" s="324"/>
      <c r="K33" s="324"/>
      <c r="L33" s="334"/>
    </row>
    <row r="34" spans="1:12" ht="21.95" customHeight="1" x14ac:dyDescent="0.25">
      <c r="A34" s="322"/>
      <c r="B34" s="323"/>
      <c r="C34" s="324"/>
      <c r="D34" s="325"/>
      <c r="E34" s="70" t="s">
        <v>140</v>
      </c>
      <c r="F34" s="70" t="s">
        <v>140</v>
      </c>
      <c r="G34" s="70" t="s">
        <v>140</v>
      </c>
      <c r="H34" s="70" t="s">
        <v>189</v>
      </c>
      <c r="I34" s="70" t="s">
        <v>142</v>
      </c>
      <c r="J34" s="324"/>
      <c r="K34" s="324"/>
      <c r="L34" s="334"/>
    </row>
    <row r="35" spans="1:12" ht="21.95" customHeight="1" x14ac:dyDescent="0.25">
      <c r="A35" s="322" t="s">
        <v>88</v>
      </c>
      <c r="B35" s="323" t="s">
        <v>176</v>
      </c>
      <c r="C35" s="324"/>
      <c r="D35" s="325"/>
      <c r="E35" s="65" t="s">
        <v>138</v>
      </c>
      <c r="F35" s="65" t="s">
        <v>138</v>
      </c>
      <c r="G35" s="65" t="s">
        <v>138</v>
      </c>
      <c r="H35" s="65" t="s">
        <v>114</v>
      </c>
      <c r="I35" s="325"/>
      <c r="J35" s="324"/>
      <c r="K35" s="324"/>
      <c r="L35" s="334"/>
    </row>
    <row r="36" spans="1:12" ht="21.95" customHeight="1" x14ac:dyDescent="0.25">
      <c r="A36" s="322"/>
      <c r="B36" s="323"/>
      <c r="C36" s="324"/>
      <c r="D36" s="325"/>
      <c r="E36" s="63" t="s">
        <v>139</v>
      </c>
      <c r="F36" s="63" t="s">
        <v>139</v>
      </c>
      <c r="G36" s="63" t="s">
        <v>139</v>
      </c>
      <c r="H36" s="63" t="s">
        <v>115</v>
      </c>
      <c r="I36" s="325"/>
      <c r="J36" s="324"/>
      <c r="K36" s="324"/>
      <c r="L36" s="334"/>
    </row>
    <row r="37" spans="1:12" ht="21.95" customHeight="1" x14ac:dyDescent="0.25">
      <c r="A37" s="322"/>
      <c r="B37" s="323"/>
      <c r="C37" s="324"/>
      <c r="D37" s="325"/>
      <c r="E37" s="70" t="s">
        <v>140</v>
      </c>
      <c r="F37" s="70" t="s">
        <v>140</v>
      </c>
      <c r="G37" s="70" t="s">
        <v>140</v>
      </c>
      <c r="H37" s="70" t="s">
        <v>142</v>
      </c>
      <c r="I37" s="325"/>
      <c r="J37" s="324"/>
      <c r="K37" s="324"/>
      <c r="L37" s="334"/>
    </row>
    <row r="38" spans="1:12" ht="21.95" customHeight="1" x14ac:dyDescent="0.25">
      <c r="A38" s="336" t="s">
        <v>432</v>
      </c>
      <c r="B38" s="323" t="s">
        <v>177</v>
      </c>
      <c r="C38" s="324"/>
      <c r="D38" s="65" t="s">
        <v>132</v>
      </c>
      <c r="E38" s="65" t="s">
        <v>114</v>
      </c>
      <c r="F38" s="65" t="s">
        <v>132</v>
      </c>
      <c r="G38" s="65" t="s">
        <v>114</v>
      </c>
      <c r="H38" s="65" t="s">
        <v>132</v>
      </c>
      <c r="I38" s="65" t="s">
        <v>132</v>
      </c>
      <c r="J38" s="324"/>
      <c r="K38" s="324"/>
      <c r="L38" s="334"/>
    </row>
    <row r="39" spans="1:12" ht="21.95" customHeight="1" x14ac:dyDescent="0.25">
      <c r="A39" s="336"/>
      <c r="B39" s="323"/>
      <c r="C39" s="324"/>
      <c r="D39" s="63" t="s">
        <v>166</v>
      </c>
      <c r="E39" s="63" t="s">
        <v>115</v>
      </c>
      <c r="F39" s="63" t="s">
        <v>166</v>
      </c>
      <c r="G39" s="63" t="s">
        <v>115</v>
      </c>
      <c r="H39" s="63" t="s">
        <v>166</v>
      </c>
      <c r="I39" s="63" t="s">
        <v>166</v>
      </c>
      <c r="J39" s="324"/>
      <c r="K39" s="324"/>
      <c r="L39" s="334"/>
    </row>
    <row r="40" spans="1:12" ht="21.95" customHeight="1" x14ac:dyDescent="0.25">
      <c r="A40" s="336"/>
      <c r="B40" s="323"/>
      <c r="C40" s="324"/>
      <c r="D40" s="64" t="s">
        <v>140</v>
      </c>
      <c r="E40" s="64" t="s">
        <v>142</v>
      </c>
      <c r="F40" s="64" t="s">
        <v>140</v>
      </c>
      <c r="G40" s="64" t="s">
        <v>142</v>
      </c>
      <c r="H40" s="64" t="s">
        <v>140</v>
      </c>
      <c r="I40" s="64" t="s">
        <v>140</v>
      </c>
      <c r="J40" s="324"/>
      <c r="K40" s="324"/>
      <c r="L40" s="334"/>
    </row>
    <row r="41" spans="1:12" ht="81" customHeight="1" x14ac:dyDescent="0.25">
      <c r="A41" s="77" t="s">
        <v>91</v>
      </c>
      <c r="B41" s="78" t="s">
        <v>93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2" ht="81" customHeight="1" x14ac:dyDescent="0.25">
      <c r="A42" s="77" t="s">
        <v>94</v>
      </c>
      <c r="B42" s="78" t="s">
        <v>63</v>
      </c>
      <c r="C42" s="79"/>
      <c r="D42" s="79"/>
      <c r="E42" s="81"/>
      <c r="F42" s="79"/>
      <c r="G42" s="82" t="s">
        <v>425</v>
      </c>
      <c r="H42" s="82" t="s">
        <v>508</v>
      </c>
      <c r="I42" s="82" t="s">
        <v>509</v>
      </c>
      <c r="J42" s="79"/>
      <c r="K42" s="79"/>
      <c r="L42" s="79"/>
    </row>
    <row r="43" spans="1:12" ht="21.75" customHeight="1" x14ac:dyDescent="0.25">
      <c r="A43" s="336" t="s">
        <v>433</v>
      </c>
      <c r="B43" s="323" t="s">
        <v>36</v>
      </c>
      <c r="C43" s="324"/>
      <c r="D43" s="65" t="s">
        <v>178</v>
      </c>
      <c r="E43" s="65" t="s">
        <v>178</v>
      </c>
      <c r="F43" s="65" t="s">
        <v>143</v>
      </c>
      <c r="G43" s="65" t="s">
        <v>180</v>
      </c>
      <c r="H43" s="65" t="s">
        <v>183</v>
      </c>
      <c r="I43" s="65" t="s">
        <v>148</v>
      </c>
      <c r="J43" s="324"/>
      <c r="K43" s="324"/>
      <c r="L43" s="334"/>
    </row>
    <row r="44" spans="1:12" ht="21.75" customHeight="1" x14ac:dyDescent="0.25">
      <c r="A44" s="336"/>
      <c r="B44" s="323"/>
      <c r="C44" s="324"/>
      <c r="D44" s="63" t="s">
        <v>120</v>
      </c>
      <c r="E44" s="63" t="s">
        <v>120</v>
      </c>
      <c r="F44" s="63" t="s">
        <v>144</v>
      </c>
      <c r="G44" s="63" t="s">
        <v>181</v>
      </c>
      <c r="H44" s="63" t="s">
        <v>184</v>
      </c>
      <c r="I44" s="63" t="s">
        <v>186</v>
      </c>
      <c r="J44" s="324"/>
      <c r="K44" s="324"/>
      <c r="L44" s="334"/>
    </row>
    <row r="45" spans="1:12" ht="21.95" customHeight="1" x14ac:dyDescent="0.25">
      <c r="A45" s="336"/>
      <c r="B45" s="323"/>
      <c r="C45" s="324"/>
      <c r="D45" s="64" t="s">
        <v>142</v>
      </c>
      <c r="E45" s="64" t="s">
        <v>142</v>
      </c>
      <c r="F45" s="64" t="s">
        <v>179</v>
      </c>
      <c r="G45" s="64" t="s">
        <v>182</v>
      </c>
      <c r="H45" s="64" t="s">
        <v>185</v>
      </c>
      <c r="I45" s="64" t="s">
        <v>187</v>
      </c>
      <c r="J45" s="324"/>
      <c r="K45" s="324"/>
      <c r="L45" s="334"/>
    </row>
    <row r="46" spans="1:12" ht="81" customHeight="1" x14ac:dyDescent="0.25">
      <c r="A46" s="77" t="s">
        <v>96</v>
      </c>
      <c r="B46" s="78" t="s">
        <v>98</v>
      </c>
      <c r="C46" s="79"/>
      <c r="D46" s="79"/>
      <c r="E46" s="79"/>
      <c r="F46" s="82" t="s">
        <v>406</v>
      </c>
      <c r="G46" s="82" t="s">
        <v>407</v>
      </c>
      <c r="H46" s="82" t="s">
        <v>408</v>
      </c>
      <c r="I46" s="82" t="s">
        <v>510</v>
      </c>
      <c r="J46" s="79"/>
      <c r="K46" s="79"/>
      <c r="L46" s="80"/>
    </row>
    <row r="47" spans="1:12" ht="81" customHeight="1" x14ac:dyDescent="0.25">
      <c r="A47" s="77" t="s">
        <v>99</v>
      </c>
      <c r="B47" s="78" t="s">
        <v>100</v>
      </c>
      <c r="C47" s="79"/>
      <c r="D47" s="79"/>
      <c r="E47" s="79"/>
      <c r="F47" s="79"/>
      <c r="G47" s="82" t="s">
        <v>411</v>
      </c>
      <c r="H47" s="82" t="s">
        <v>412</v>
      </c>
      <c r="I47" s="82" t="s">
        <v>413</v>
      </c>
      <c r="J47" s="79"/>
      <c r="K47" s="79"/>
      <c r="L47" s="80"/>
    </row>
    <row r="48" spans="1:12" s="83" customFormat="1" ht="21.95" customHeight="1" x14ac:dyDescent="0.25">
      <c r="A48" s="330" t="s">
        <v>101</v>
      </c>
      <c r="B48" s="331" t="s">
        <v>63</v>
      </c>
      <c r="C48" s="332"/>
      <c r="D48" s="66"/>
      <c r="E48" s="65" t="s">
        <v>138</v>
      </c>
      <c r="F48" s="66" t="s">
        <v>132</v>
      </c>
      <c r="G48" s="66" t="s">
        <v>143</v>
      </c>
      <c r="H48" s="66" t="s">
        <v>143</v>
      </c>
      <c r="I48" s="66" t="s">
        <v>148</v>
      </c>
      <c r="J48" s="332"/>
      <c r="K48" s="332"/>
      <c r="L48" s="352"/>
    </row>
    <row r="49" spans="1:12" s="83" customFormat="1" ht="21.95" customHeight="1" x14ac:dyDescent="0.25">
      <c r="A49" s="330"/>
      <c r="B49" s="331"/>
      <c r="C49" s="332"/>
      <c r="D49" s="68"/>
      <c r="E49" s="63" t="s">
        <v>139</v>
      </c>
      <c r="F49" s="68" t="s">
        <v>166</v>
      </c>
      <c r="G49" s="68" t="s">
        <v>184</v>
      </c>
      <c r="H49" s="68" t="s">
        <v>184</v>
      </c>
      <c r="I49" s="68" t="s">
        <v>152</v>
      </c>
      <c r="J49" s="332"/>
      <c r="K49" s="332"/>
      <c r="L49" s="352"/>
    </row>
    <row r="50" spans="1:12" s="83" customFormat="1" ht="21.95" customHeight="1" x14ac:dyDescent="0.25">
      <c r="A50" s="330"/>
      <c r="B50" s="331"/>
      <c r="C50" s="332"/>
      <c r="D50" s="69"/>
      <c r="E50" s="64" t="s">
        <v>140</v>
      </c>
      <c r="F50" s="69" t="s">
        <v>140</v>
      </c>
      <c r="G50" s="69" t="s">
        <v>327</v>
      </c>
      <c r="H50" s="69" t="s">
        <v>327</v>
      </c>
      <c r="I50" s="69" t="s">
        <v>150</v>
      </c>
      <c r="J50" s="332"/>
      <c r="K50" s="332"/>
      <c r="L50" s="352"/>
    </row>
    <row r="51" spans="1:12" s="174" customFormat="1" ht="21.95" customHeight="1" x14ac:dyDescent="0.25">
      <c r="A51" s="309" t="s">
        <v>102</v>
      </c>
      <c r="B51" s="316" t="s">
        <v>435</v>
      </c>
      <c r="C51" s="311"/>
      <c r="D51" s="306"/>
      <c r="E51" s="306"/>
      <c r="F51" s="314"/>
      <c r="G51" s="84" t="s">
        <v>438</v>
      </c>
      <c r="H51" s="177" t="s">
        <v>439</v>
      </c>
      <c r="I51" s="84" t="s">
        <v>440</v>
      </c>
      <c r="J51" s="85" t="s">
        <v>441</v>
      </c>
      <c r="K51" s="84" t="s">
        <v>442</v>
      </c>
      <c r="L51" s="84"/>
    </row>
    <row r="52" spans="1:12" s="174" customFormat="1" ht="21.95" customHeight="1" x14ac:dyDescent="0.25">
      <c r="A52" s="310"/>
      <c r="B52" s="317"/>
      <c r="C52" s="312"/>
      <c r="D52" s="307"/>
      <c r="E52" s="307"/>
      <c r="F52" s="315"/>
      <c r="G52" s="85" t="s">
        <v>443</v>
      </c>
      <c r="H52" s="85" t="s">
        <v>444</v>
      </c>
      <c r="I52" s="85" t="s">
        <v>445</v>
      </c>
      <c r="J52" s="85" t="s">
        <v>446</v>
      </c>
      <c r="K52" s="178" t="s">
        <v>447</v>
      </c>
      <c r="L52" s="85"/>
    </row>
    <row r="53" spans="1:12" s="174" customFormat="1" ht="33.75" customHeight="1" x14ac:dyDescent="0.25">
      <c r="A53" s="319"/>
      <c r="B53" s="318"/>
      <c r="C53" s="313"/>
      <c r="D53" s="308"/>
      <c r="E53" s="308"/>
      <c r="F53" s="308"/>
      <c r="G53" s="198" t="s">
        <v>448</v>
      </c>
      <c r="H53" s="198" t="s">
        <v>449</v>
      </c>
      <c r="I53" s="198" t="s">
        <v>450</v>
      </c>
      <c r="J53" s="198" t="s">
        <v>451</v>
      </c>
      <c r="K53" s="198" t="s">
        <v>357</v>
      </c>
      <c r="L53" s="198"/>
    </row>
    <row r="54" spans="1:12" s="174" customFormat="1" ht="33.75" customHeight="1" x14ac:dyDescent="0.25">
      <c r="A54" s="309" t="s">
        <v>456</v>
      </c>
      <c r="B54" s="316" t="str">
        <f>'2 lentelė'!$C$63</f>
        <v>Tuberkulioze sergantys pacientai, kuriems buvo suteiktos socialinės paramos priemonės (maisto talonų dalijimas) tuberkuliozės ambulatorinio gydymo metu</v>
      </c>
      <c r="C54" s="311"/>
      <c r="D54" s="306"/>
      <c r="E54" s="306"/>
      <c r="F54" s="314"/>
      <c r="G54" s="200" t="s">
        <v>463</v>
      </c>
      <c r="H54" s="178" t="s">
        <v>464</v>
      </c>
      <c r="I54" s="200" t="s">
        <v>465</v>
      </c>
      <c r="J54" s="185" t="s">
        <v>466</v>
      </c>
      <c r="K54" s="200" t="s">
        <v>467</v>
      </c>
      <c r="L54" s="200"/>
    </row>
    <row r="55" spans="1:12" s="174" customFormat="1" ht="33.75" customHeight="1" x14ac:dyDescent="0.25">
      <c r="A55" s="310"/>
      <c r="B55" s="317"/>
      <c r="C55" s="312"/>
      <c r="D55" s="307"/>
      <c r="E55" s="307"/>
      <c r="F55" s="315"/>
      <c r="G55" s="185" t="s">
        <v>469</v>
      </c>
      <c r="H55" s="185" t="s">
        <v>473</v>
      </c>
      <c r="I55" s="185" t="s">
        <v>474</v>
      </c>
      <c r="J55" s="185" t="s">
        <v>475</v>
      </c>
      <c r="K55" s="178" t="s">
        <v>476</v>
      </c>
      <c r="L55" s="185"/>
    </row>
    <row r="56" spans="1:12" s="174" customFormat="1" ht="33.75" customHeight="1" x14ac:dyDescent="0.25">
      <c r="A56" s="319"/>
      <c r="B56" s="318"/>
      <c r="C56" s="313"/>
      <c r="D56" s="308"/>
      <c r="E56" s="308"/>
      <c r="F56" s="308"/>
      <c r="G56" s="200" t="s">
        <v>468</v>
      </c>
      <c r="H56" s="200" t="s">
        <v>470</v>
      </c>
      <c r="I56" s="200" t="s">
        <v>471</v>
      </c>
      <c r="J56" s="200" t="s">
        <v>471</v>
      </c>
      <c r="K56" s="200" t="s">
        <v>472</v>
      </c>
      <c r="L56" s="200"/>
    </row>
    <row r="57" spans="1:12" s="174" customFormat="1" ht="27" customHeight="1" x14ac:dyDescent="0.25">
      <c r="A57" s="309" t="s">
        <v>479</v>
      </c>
      <c r="B57" s="300" t="str">
        <f>'2 lentelė'!$C$67</f>
        <v>Viešąsias sveikatos priežiūros paslaugas teikiančios įstaigos, kuriose pagerinta paslaugų teikimo infrastuktūra, skaičius</v>
      </c>
      <c r="C57" s="311"/>
      <c r="D57" s="306"/>
      <c r="E57" s="306"/>
      <c r="F57" s="306"/>
      <c r="G57" s="202"/>
      <c r="H57" s="177" t="s">
        <v>183</v>
      </c>
      <c r="I57" s="202" t="s">
        <v>145</v>
      </c>
      <c r="J57" s="202" t="s">
        <v>504</v>
      </c>
      <c r="K57" s="202"/>
      <c r="L57" s="202"/>
    </row>
    <row r="58" spans="1:12" s="174" customFormat="1" ht="22.5" customHeight="1" x14ac:dyDescent="0.25">
      <c r="A58" s="310"/>
      <c r="B58" s="301"/>
      <c r="C58" s="312"/>
      <c r="D58" s="307"/>
      <c r="E58" s="307"/>
      <c r="F58" s="307"/>
      <c r="G58" s="203"/>
      <c r="H58" s="203" t="s">
        <v>149</v>
      </c>
      <c r="I58" s="203" t="s">
        <v>505</v>
      </c>
      <c r="J58" s="203" t="s">
        <v>507</v>
      </c>
      <c r="K58" s="178"/>
      <c r="L58" s="203"/>
    </row>
    <row r="59" spans="1:12" s="174" customFormat="1" ht="17.25" customHeight="1" x14ac:dyDescent="0.25">
      <c r="A59" s="310"/>
      <c r="B59" s="301"/>
      <c r="C59" s="313"/>
      <c r="D59" s="308"/>
      <c r="E59" s="308"/>
      <c r="F59" s="308"/>
      <c r="G59" s="201"/>
      <c r="H59" s="201" t="s">
        <v>150</v>
      </c>
      <c r="I59" s="201" t="s">
        <v>506</v>
      </c>
      <c r="J59" s="201" t="s">
        <v>147</v>
      </c>
      <c r="K59" s="201"/>
      <c r="L59" s="201"/>
    </row>
    <row r="60" spans="1:12" s="58" customFormat="1" ht="21.95" customHeight="1" x14ac:dyDescent="0.25">
      <c r="A60" s="298"/>
      <c r="B60" s="300" t="s">
        <v>481</v>
      </c>
      <c r="C60" s="303"/>
      <c r="D60" s="306"/>
      <c r="E60" s="306"/>
      <c r="F60" s="306"/>
      <c r="G60" s="203"/>
      <c r="H60" s="178" t="s">
        <v>489</v>
      </c>
      <c r="I60" s="203" t="s">
        <v>488</v>
      </c>
      <c r="J60" s="203" t="s">
        <v>487</v>
      </c>
      <c r="K60" s="203"/>
      <c r="L60" s="203"/>
    </row>
    <row r="61" spans="1:12" s="58" customFormat="1" ht="21.95" customHeight="1" x14ac:dyDescent="0.25">
      <c r="A61" s="298"/>
      <c r="B61" s="301"/>
      <c r="C61" s="304"/>
      <c r="D61" s="307"/>
      <c r="E61" s="307"/>
      <c r="F61" s="307"/>
      <c r="G61" s="203"/>
      <c r="H61" s="203" t="s">
        <v>498</v>
      </c>
      <c r="I61" s="203" t="s">
        <v>496</v>
      </c>
      <c r="J61" s="203" t="s">
        <v>494</v>
      </c>
      <c r="K61" s="178"/>
      <c r="L61" s="203"/>
    </row>
    <row r="62" spans="1:12" s="58" customFormat="1" ht="27.75" customHeight="1" x14ac:dyDescent="0.25">
      <c r="A62" s="299"/>
      <c r="B62" s="302"/>
      <c r="C62" s="305"/>
      <c r="D62" s="308"/>
      <c r="E62" s="308"/>
      <c r="F62" s="308"/>
      <c r="G62" s="201"/>
      <c r="H62" s="201" t="s">
        <v>499</v>
      </c>
      <c r="I62" s="201" t="s">
        <v>497</v>
      </c>
      <c r="J62" s="201" t="s">
        <v>495</v>
      </c>
      <c r="K62" s="201"/>
      <c r="L62" s="201"/>
    </row>
    <row r="63" spans="1:12" s="58" customFormat="1" ht="21.95" customHeight="1" x14ac:dyDescent="0.25">
      <c r="A63" s="339" t="s">
        <v>103</v>
      </c>
      <c r="B63" s="341" t="s">
        <v>105</v>
      </c>
      <c r="C63" s="337"/>
      <c r="D63" s="337"/>
      <c r="E63" s="199" t="s">
        <v>138</v>
      </c>
      <c r="F63" s="199" t="s">
        <v>138</v>
      </c>
      <c r="G63" s="199" t="s">
        <v>138</v>
      </c>
      <c r="H63" s="199" t="s">
        <v>114</v>
      </c>
      <c r="I63" s="199" t="s">
        <v>180</v>
      </c>
      <c r="J63" s="337"/>
      <c r="K63" s="337"/>
      <c r="L63" s="338"/>
    </row>
    <row r="64" spans="1:12" s="58" customFormat="1" ht="27" customHeight="1" x14ac:dyDescent="0.25">
      <c r="A64" s="339"/>
      <c r="B64" s="341"/>
      <c r="C64" s="337"/>
      <c r="D64" s="337"/>
      <c r="E64" s="200" t="s">
        <v>139</v>
      </c>
      <c r="F64" s="200" t="s">
        <v>139</v>
      </c>
      <c r="G64" s="200" t="s">
        <v>139</v>
      </c>
      <c r="H64" s="200" t="s">
        <v>115</v>
      </c>
      <c r="I64" s="200" t="s">
        <v>188</v>
      </c>
      <c r="J64" s="337"/>
      <c r="K64" s="337"/>
      <c r="L64" s="338"/>
    </row>
    <row r="65" spans="1:12" s="58" customFormat="1" ht="27" customHeight="1" x14ac:dyDescent="0.25">
      <c r="A65" s="339"/>
      <c r="B65" s="341"/>
      <c r="C65" s="337"/>
      <c r="D65" s="337"/>
      <c r="E65" s="198" t="s">
        <v>140</v>
      </c>
      <c r="F65" s="198" t="s">
        <v>140</v>
      </c>
      <c r="G65" s="198" t="s">
        <v>140</v>
      </c>
      <c r="H65" s="198" t="s">
        <v>142</v>
      </c>
      <c r="I65" s="198" t="s">
        <v>150</v>
      </c>
      <c r="J65" s="337"/>
      <c r="K65" s="337"/>
      <c r="L65" s="338"/>
    </row>
    <row r="66" spans="1:12" ht="25.5" customHeight="1" x14ac:dyDescent="0.25">
      <c r="A66" s="319" t="s">
        <v>106</v>
      </c>
      <c r="B66" s="318" t="s">
        <v>107</v>
      </c>
      <c r="C66" s="313"/>
      <c r="D66" s="313"/>
      <c r="E66" s="200" t="s">
        <v>138</v>
      </c>
      <c r="F66" s="200" t="s">
        <v>138</v>
      </c>
      <c r="G66" s="200" t="s">
        <v>145</v>
      </c>
      <c r="H66" s="200" t="s">
        <v>314</v>
      </c>
      <c r="I66" s="200" t="s">
        <v>315</v>
      </c>
      <c r="J66" s="313"/>
      <c r="K66" s="313"/>
      <c r="L66" s="344"/>
    </row>
    <row r="67" spans="1:12" ht="24" customHeight="1" x14ac:dyDescent="0.25">
      <c r="A67" s="339"/>
      <c r="B67" s="341"/>
      <c r="C67" s="337"/>
      <c r="D67" s="337"/>
      <c r="E67" s="85" t="s">
        <v>139</v>
      </c>
      <c r="F67" s="85" t="s">
        <v>139</v>
      </c>
      <c r="G67" s="85" t="s">
        <v>139</v>
      </c>
      <c r="H67" s="85" t="s">
        <v>316</v>
      </c>
      <c r="I67" s="85" t="s">
        <v>317</v>
      </c>
      <c r="J67" s="337"/>
      <c r="K67" s="337"/>
      <c r="L67" s="338"/>
    </row>
    <row r="68" spans="1:12" ht="31.5" customHeight="1" thickBot="1" x14ac:dyDescent="0.3">
      <c r="A68" s="340"/>
      <c r="B68" s="342"/>
      <c r="C68" s="343"/>
      <c r="D68" s="343"/>
      <c r="E68" s="86" t="s">
        <v>140</v>
      </c>
      <c r="F68" s="86" t="s">
        <v>140</v>
      </c>
      <c r="G68" s="86" t="s">
        <v>140</v>
      </c>
      <c r="H68" s="86" t="s">
        <v>318</v>
      </c>
      <c r="I68" s="86" t="s">
        <v>319</v>
      </c>
      <c r="J68" s="343"/>
      <c r="K68" s="343"/>
      <c r="L68" s="345"/>
    </row>
  </sheetData>
  <mergeCells count="124">
    <mergeCell ref="K48:K50"/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  <mergeCell ref="K63:K65"/>
    <mergeCell ref="L63:L65"/>
    <mergeCell ref="A66:A68"/>
    <mergeCell ref="B66:B68"/>
    <mergeCell ref="C66:C68"/>
    <mergeCell ref="D66:D68"/>
    <mergeCell ref="J66:J68"/>
    <mergeCell ref="K66:K68"/>
    <mergeCell ref="L66:L68"/>
    <mergeCell ref="A63:A65"/>
    <mergeCell ref="B63:B65"/>
    <mergeCell ref="C63:C65"/>
    <mergeCell ref="D63:D65"/>
    <mergeCell ref="J63:J65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J35:J37"/>
    <mergeCell ref="K35:K37"/>
    <mergeCell ref="L35:L37"/>
    <mergeCell ref="B11:B13"/>
    <mergeCell ref="L17:L19"/>
    <mergeCell ref="A20:A22"/>
    <mergeCell ref="B20:B22"/>
    <mergeCell ref="C20:C22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A14:A16"/>
    <mergeCell ref="B14:B16"/>
    <mergeCell ref="C14:C16"/>
    <mergeCell ref="D14:D16"/>
    <mergeCell ref="A11:A13"/>
    <mergeCell ref="C11:C13"/>
    <mergeCell ref="D11:D13"/>
    <mergeCell ref="F51:F53"/>
    <mergeCell ref="K17:K19"/>
    <mergeCell ref="A23:A25"/>
    <mergeCell ref="B23:B25"/>
    <mergeCell ref="C23:C25"/>
    <mergeCell ref="D23:D25"/>
    <mergeCell ref="J23:J25"/>
    <mergeCell ref="A26:A28"/>
    <mergeCell ref="A51:A53"/>
    <mergeCell ref="B26:B28"/>
    <mergeCell ref="C26:C28"/>
    <mergeCell ref="J26:J28"/>
    <mergeCell ref="K26:K28"/>
    <mergeCell ref="A48:A50"/>
    <mergeCell ref="B48:B50"/>
    <mergeCell ref="C48:C50"/>
    <mergeCell ref="J48:J50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  <mergeCell ref="F54:F56"/>
    <mergeCell ref="E54:E56"/>
    <mergeCell ref="D54:D56"/>
    <mergeCell ref="C54:C56"/>
    <mergeCell ref="B54:B56"/>
    <mergeCell ref="A54:A56"/>
    <mergeCell ref="B51:B53"/>
    <mergeCell ref="C51:C53"/>
    <mergeCell ref="D51:D53"/>
    <mergeCell ref="E51:E53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</mergeCells>
  <pageMargins left="0.43307086614173229" right="0.43307086614173229" top="1.1417322834645669" bottom="0.3543307086614173" header="0.31496062992125984" footer="0.31496062992125984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100" zoomScaleSheetLayoutView="100" workbookViewId="0">
      <selection activeCell="A37" sqref="A37:M37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3" width="9.140625" style="1"/>
    <col min="4" max="6" width="9.140625" style="215"/>
    <col min="7" max="7" width="10.28515625" style="215" bestFit="1" customWidth="1"/>
    <col min="8" max="8" width="13.28515625" style="215" customWidth="1"/>
    <col min="9" max="9" width="13.5703125" style="215" customWidth="1"/>
    <col min="10" max="10" width="14.85546875" style="215" customWidth="1"/>
    <col min="11" max="11" width="13.42578125" style="215" customWidth="1"/>
    <col min="12" max="12" width="12.7109375" style="215" customWidth="1"/>
    <col min="13" max="13" width="15.28515625" style="215" customWidth="1"/>
    <col min="14" max="14" width="14.42578125" style="1" bestFit="1" customWidth="1"/>
    <col min="15" max="16384" width="9.140625" style="1"/>
  </cols>
  <sheetData>
    <row r="1" spans="1:14" ht="15.75" x14ac:dyDescent="0.25">
      <c r="A1" s="252" t="s">
        <v>190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5.75" x14ac:dyDescent="0.25">
      <c r="A2" s="2"/>
      <c r="J2" s="216"/>
    </row>
    <row r="3" spans="1:14" ht="16.5" thickBot="1" x14ac:dyDescent="0.3">
      <c r="A3" s="2" t="s">
        <v>191</v>
      </c>
    </row>
    <row r="4" spans="1:14" ht="27.75" customHeight="1" thickBot="1" x14ac:dyDescent="0.3">
      <c r="A4" s="210" t="s">
        <v>4</v>
      </c>
      <c r="B4" s="211" t="s">
        <v>6</v>
      </c>
      <c r="C4" s="212" t="s">
        <v>111</v>
      </c>
      <c r="D4" s="212">
        <v>2014</v>
      </c>
      <c r="E4" s="212">
        <v>2015</v>
      </c>
      <c r="F4" s="212">
        <v>2016</v>
      </c>
      <c r="G4" s="212">
        <v>2017</v>
      </c>
      <c r="H4" s="212">
        <v>2018</v>
      </c>
      <c r="I4" s="212">
        <v>2019</v>
      </c>
      <c r="J4" s="212">
        <v>2020</v>
      </c>
      <c r="K4" s="212">
        <v>2021</v>
      </c>
      <c r="L4" s="212">
        <v>2022</v>
      </c>
      <c r="M4" s="213">
        <v>2023</v>
      </c>
    </row>
    <row r="5" spans="1:14" s="58" customFormat="1" ht="63" x14ac:dyDescent="0.25">
      <c r="A5" s="87" t="s">
        <v>341</v>
      </c>
      <c r="B5" s="88" t="s">
        <v>342</v>
      </c>
      <c r="C5" s="89"/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1">
        <v>8004</v>
      </c>
      <c r="J5" s="91">
        <v>8004</v>
      </c>
      <c r="K5" s="91">
        <v>8004</v>
      </c>
      <c r="L5" s="91">
        <v>8004</v>
      </c>
      <c r="M5" s="214">
        <v>8004</v>
      </c>
    </row>
    <row r="6" spans="1:14" ht="30" customHeight="1" x14ac:dyDescent="0.25">
      <c r="A6" s="112" t="s">
        <v>370</v>
      </c>
      <c r="B6" s="93" t="s">
        <v>372</v>
      </c>
      <c r="C6" s="92"/>
      <c r="D6" s="34" t="s">
        <v>194</v>
      </c>
      <c r="E6" s="34" t="s">
        <v>194</v>
      </c>
      <c r="F6" s="34" t="s">
        <v>194</v>
      </c>
      <c r="G6" s="34" t="s">
        <v>194</v>
      </c>
      <c r="H6" s="94" t="s">
        <v>194</v>
      </c>
      <c r="I6" s="94" t="s">
        <v>194</v>
      </c>
      <c r="J6" s="34" t="s">
        <v>194</v>
      </c>
      <c r="K6" s="92" t="s">
        <v>194</v>
      </c>
      <c r="L6" s="92" t="s">
        <v>194</v>
      </c>
      <c r="M6" s="111">
        <v>6</v>
      </c>
    </row>
    <row r="7" spans="1:14" ht="30" customHeight="1" x14ac:dyDescent="0.25">
      <c r="A7" s="223" t="s">
        <v>328</v>
      </c>
      <c r="B7" s="93" t="s">
        <v>329</v>
      </c>
      <c r="C7" s="187"/>
      <c r="D7" s="34" t="s">
        <v>194</v>
      </c>
      <c r="E7" s="34" t="s">
        <v>194</v>
      </c>
      <c r="F7" s="34" t="s">
        <v>194</v>
      </c>
      <c r="G7" s="34" t="s">
        <v>194</v>
      </c>
      <c r="H7" s="90">
        <v>1102</v>
      </c>
      <c r="I7" s="90">
        <v>2589</v>
      </c>
      <c r="J7" s="90">
        <v>8059</v>
      </c>
      <c r="K7" s="95" t="s">
        <v>194</v>
      </c>
      <c r="L7" s="95" t="s">
        <v>194</v>
      </c>
      <c r="M7" s="96">
        <v>0</v>
      </c>
    </row>
    <row r="8" spans="1:14" s="175" customFormat="1" ht="30" customHeight="1" x14ac:dyDescent="0.25">
      <c r="A8" s="223" t="s">
        <v>484</v>
      </c>
      <c r="B8" s="243" t="str">
        <f>'3 lentelė'!$B$60</f>
        <v>Gyventojai, turintys galimybę pasinaudoti pagerintomis sveikatos priežiūros paslaugomis</v>
      </c>
      <c r="C8" s="34" t="s">
        <v>194</v>
      </c>
      <c r="D8" s="34" t="s">
        <v>194</v>
      </c>
      <c r="E8" s="34" t="s">
        <v>194</v>
      </c>
      <c r="F8" s="34" t="s">
        <v>194</v>
      </c>
      <c r="G8" s="34" t="s">
        <v>194</v>
      </c>
      <c r="H8" s="34" t="s">
        <v>194</v>
      </c>
      <c r="I8" s="90">
        <v>28574</v>
      </c>
      <c r="J8" s="90">
        <v>57148</v>
      </c>
      <c r="K8" s="244">
        <v>28573</v>
      </c>
      <c r="L8" s="34" t="s">
        <v>194</v>
      </c>
      <c r="M8" s="116" t="s">
        <v>194</v>
      </c>
    </row>
    <row r="9" spans="1:14" s="67" customFormat="1" ht="30" customHeight="1" x14ac:dyDescent="0.25">
      <c r="A9" s="97" t="s">
        <v>192</v>
      </c>
      <c r="B9" s="98" t="s">
        <v>193</v>
      </c>
      <c r="C9" s="99"/>
      <c r="D9" s="24">
        <v>0</v>
      </c>
      <c r="E9" s="24">
        <v>0</v>
      </c>
      <c r="F9" s="24">
        <v>0</v>
      </c>
      <c r="G9" s="24">
        <v>0</v>
      </c>
      <c r="H9" s="24">
        <v>6930</v>
      </c>
      <c r="I9" s="24">
        <v>33720</v>
      </c>
      <c r="J9" s="24">
        <v>1055896</v>
      </c>
      <c r="K9" s="25">
        <v>169020</v>
      </c>
      <c r="L9" s="25">
        <v>26966</v>
      </c>
      <c r="M9" s="132">
        <v>64668</v>
      </c>
      <c r="N9" s="100"/>
    </row>
    <row r="10" spans="1:14" s="67" customFormat="1" ht="30" customHeight="1" x14ac:dyDescent="0.25">
      <c r="A10" s="101" t="s">
        <v>195</v>
      </c>
      <c r="B10" s="102" t="s">
        <v>196</v>
      </c>
      <c r="C10" s="26"/>
      <c r="D10" s="103">
        <v>0</v>
      </c>
      <c r="E10" s="103">
        <v>0</v>
      </c>
      <c r="F10" s="103">
        <v>0</v>
      </c>
      <c r="G10" s="103">
        <v>0</v>
      </c>
      <c r="H10" s="103">
        <v>7413</v>
      </c>
      <c r="I10" s="103">
        <v>1673</v>
      </c>
      <c r="J10" s="103">
        <v>2612</v>
      </c>
      <c r="K10" s="104">
        <v>0</v>
      </c>
      <c r="L10" s="104">
        <v>0</v>
      </c>
      <c r="M10" s="134">
        <v>0</v>
      </c>
      <c r="N10" s="100"/>
    </row>
    <row r="11" spans="1:14" ht="30" customHeight="1" x14ac:dyDescent="0.25">
      <c r="A11" s="169" t="s">
        <v>197</v>
      </c>
      <c r="B11" s="105" t="s">
        <v>198</v>
      </c>
      <c r="C11" s="33"/>
      <c r="D11" s="106" t="s">
        <v>194</v>
      </c>
      <c r="E11" s="106" t="s">
        <v>194</v>
      </c>
      <c r="F11" s="106" t="s">
        <v>194</v>
      </c>
      <c r="G11" s="107">
        <v>0</v>
      </c>
      <c r="H11" s="107">
        <v>5</v>
      </c>
      <c r="I11" s="107">
        <v>3</v>
      </c>
      <c r="J11" s="107">
        <v>3</v>
      </c>
      <c r="K11" s="107">
        <v>3</v>
      </c>
      <c r="L11" s="107">
        <v>3</v>
      </c>
      <c r="M11" s="108">
        <v>3</v>
      </c>
    </row>
    <row r="12" spans="1:14" ht="45" customHeight="1" x14ac:dyDescent="0.25">
      <c r="A12" s="169" t="s">
        <v>199</v>
      </c>
      <c r="B12" s="105" t="s">
        <v>200</v>
      </c>
      <c r="C12" s="33"/>
      <c r="D12" s="106" t="s">
        <v>194</v>
      </c>
      <c r="E12" s="106" t="s">
        <v>194</v>
      </c>
      <c r="F12" s="106" t="s">
        <v>194</v>
      </c>
      <c r="G12" s="107">
        <v>0</v>
      </c>
      <c r="H12" s="107">
        <v>0</v>
      </c>
      <c r="I12" s="191">
        <v>400</v>
      </c>
      <c r="J12" s="191">
        <v>450</v>
      </c>
      <c r="K12" s="170">
        <v>450</v>
      </c>
      <c r="L12" s="170">
        <v>450</v>
      </c>
      <c r="M12" s="109">
        <v>591</v>
      </c>
    </row>
    <row r="13" spans="1:14" ht="60.95" customHeight="1" x14ac:dyDescent="0.25">
      <c r="A13" s="169" t="s">
        <v>201</v>
      </c>
      <c r="B13" s="105" t="s">
        <v>202</v>
      </c>
      <c r="C13" s="33"/>
      <c r="D13" s="106" t="s">
        <v>194</v>
      </c>
      <c r="E13" s="106" t="s">
        <v>194</v>
      </c>
      <c r="F13" s="106" t="s">
        <v>194</v>
      </c>
      <c r="G13" s="106" t="s">
        <v>194</v>
      </c>
      <c r="H13" s="107">
        <v>0</v>
      </c>
      <c r="I13" s="106">
        <v>1000</v>
      </c>
      <c r="J13" s="106">
        <v>1400</v>
      </c>
      <c r="K13" s="170">
        <v>1400</v>
      </c>
      <c r="L13" s="170">
        <v>1400</v>
      </c>
      <c r="M13" s="109">
        <v>1662</v>
      </c>
    </row>
    <row r="14" spans="1:14" ht="30" customHeight="1" x14ac:dyDescent="0.25">
      <c r="A14" s="169" t="s">
        <v>203</v>
      </c>
      <c r="B14" s="105" t="s">
        <v>204</v>
      </c>
      <c r="C14" s="33"/>
      <c r="D14" s="106" t="s">
        <v>194</v>
      </c>
      <c r="E14" s="106" t="s">
        <v>194</v>
      </c>
      <c r="F14" s="106" t="s">
        <v>194</v>
      </c>
      <c r="G14" s="107">
        <v>0</v>
      </c>
      <c r="H14" s="107">
        <v>0</v>
      </c>
      <c r="I14" s="106">
        <v>700</v>
      </c>
      <c r="J14" s="106">
        <v>890</v>
      </c>
      <c r="K14" s="170">
        <v>890</v>
      </c>
      <c r="L14" s="170">
        <v>890</v>
      </c>
      <c r="M14" s="109">
        <v>902</v>
      </c>
    </row>
    <row r="15" spans="1:14" ht="98.25" customHeight="1" x14ac:dyDescent="0.25">
      <c r="A15" s="169" t="s">
        <v>205</v>
      </c>
      <c r="B15" s="105" t="s">
        <v>206</v>
      </c>
      <c r="C15" s="33"/>
      <c r="D15" s="106" t="s">
        <v>194</v>
      </c>
      <c r="E15" s="106" t="s">
        <v>194</v>
      </c>
      <c r="F15" s="106" t="s">
        <v>194</v>
      </c>
      <c r="G15" s="106" t="s">
        <v>194</v>
      </c>
      <c r="H15" s="107">
        <v>0</v>
      </c>
      <c r="I15" s="106">
        <v>700</v>
      </c>
      <c r="J15" s="106">
        <v>1000</v>
      </c>
      <c r="K15" s="170">
        <v>1000</v>
      </c>
      <c r="L15" s="170">
        <v>1000</v>
      </c>
      <c r="M15" s="109">
        <v>1172</v>
      </c>
    </row>
    <row r="16" spans="1:14" ht="45" customHeight="1" x14ac:dyDescent="0.25">
      <c r="A16" s="169" t="s">
        <v>362</v>
      </c>
      <c r="B16" s="93" t="s">
        <v>363</v>
      </c>
      <c r="C16" s="92"/>
      <c r="D16" s="34" t="s">
        <v>194</v>
      </c>
      <c r="E16" s="34" t="s">
        <v>194</v>
      </c>
      <c r="F16" s="34" t="s">
        <v>194</v>
      </c>
      <c r="G16" s="34" t="s">
        <v>194</v>
      </c>
      <c r="H16" s="110">
        <v>1</v>
      </c>
      <c r="I16" s="34">
        <v>2</v>
      </c>
      <c r="J16" s="34" t="s">
        <v>194</v>
      </c>
      <c r="K16" s="92">
        <v>1</v>
      </c>
      <c r="L16" s="92" t="s">
        <v>194</v>
      </c>
      <c r="M16" s="111" t="s">
        <v>194</v>
      </c>
    </row>
    <row r="17" spans="1:15" ht="45" customHeight="1" x14ac:dyDescent="0.25">
      <c r="A17" s="169" t="s">
        <v>364</v>
      </c>
      <c r="B17" s="93" t="s">
        <v>365</v>
      </c>
      <c r="C17" s="92"/>
      <c r="D17" s="34" t="s">
        <v>194</v>
      </c>
      <c r="E17" s="34" t="s">
        <v>194</v>
      </c>
      <c r="F17" s="34" t="s">
        <v>194</v>
      </c>
      <c r="G17" s="34" t="s">
        <v>194</v>
      </c>
      <c r="H17" s="110">
        <v>1</v>
      </c>
      <c r="I17" s="34">
        <v>2</v>
      </c>
      <c r="J17" s="34">
        <v>2</v>
      </c>
      <c r="K17" s="92">
        <v>3</v>
      </c>
      <c r="L17" s="92">
        <v>3</v>
      </c>
      <c r="M17" s="111">
        <v>3</v>
      </c>
    </row>
    <row r="18" spans="1:15" ht="45" customHeight="1" x14ac:dyDescent="0.25">
      <c r="A18" s="112" t="s">
        <v>366</v>
      </c>
      <c r="B18" s="93" t="s">
        <v>367</v>
      </c>
      <c r="C18" s="92"/>
      <c r="D18" s="34" t="s">
        <v>194</v>
      </c>
      <c r="E18" s="34" t="s">
        <v>194</v>
      </c>
      <c r="F18" s="34" t="s">
        <v>194</v>
      </c>
      <c r="G18" s="34" t="s">
        <v>194</v>
      </c>
      <c r="H18" s="31" t="s">
        <v>194</v>
      </c>
      <c r="I18" s="34">
        <v>1</v>
      </c>
      <c r="J18" s="34" t="s">
        <v>194</v>
      </c>
      <c r="K18" s="92">
        <v>1</v>
      </c>
      <c r="L18" s="92" t="s">
        <v>194</v>
      </c>
      <c r="M18" s="111" t="s">
        <v>194</v>
      </c>
    </row>
    <row r="19" spans="1:15" s="83" customFormat="1" ht="45" customHeight="1" x14ac:dyDescent="0.25">
      <c r="A19" s="112" t="s">
        <v>343</v>
      </c>
      <c r="B19" s="93" t="s">
        <v>344</v>
      </c>
      <c r="C19" s="92"/>
      <c r="D19" s="34" t="s">
        <v>194</v>
      </c>
      <c r="E19" s="34" t="s">
        <v>194</v>
      </c>
      <c r="F19" s="34" t="s">
        <v>194</v>
      </c>
      <c r="G19" s="31">
        <v>0</v>
      </c>
      <c r="H19" s="31">
        <v>0</v>
      </c>
      <c r="I19" s="34">
        <v>2</v>
      </c>
      <c r="J19" s="92">
        <v>1</v>
      </c>
      <c r="K19" s="31">
        <v>0</v>
      </c>
      <c r="L19" s="31">
        <v>0</v>
      </c>
      <c r="M19" s="32">
        <v>0</v>
      </c>
      <c r="N19" s="58"/>
      <c r="O19" s="58"/>
    </row>
    <row r="20" spans="1:15" s="83" customFormat="1" ht="45" customHeight="1" x14ac:dyDescent="0.25">
      <c r="A20" s="101" t="s">
        <v>371</v>
      </c>
      <c r="B20" s="102" t="s">
        <v>373</v>
      </c>
      <c r="C20" s="26"/>
      <c r="D20" s="29" t="s">
        <v>194</v>
      </c>
      <c r="E20" s="29" t="s">
        <v>194</v>
      </c>
      <c r="F20" s="29" t="s">
        <v>194</v>
      </c>
      <c r="G20" s="29" t="s">
        <v>194</v>
      </c>
      <c r="H20" s="30" t="s">
        <v>194</v>
      </c>
      <c r="I20" s="30" t="s">
        <v>194</v>
      </c>
      <c r="J20" s="29" t="s">
        <v>194</v>
      </c>
      <c r="K20" s="26" t="s">
        <v>194</v>
      </c>
      <c r="L20" s="26" t="s">
        <v>194</v>
      </c>
      <c r="M20" s="217" t="s">
        <v>374</v>
      </c>
      <c r="N20" s="58"/>
      <c r="O20" s="58"/>
    </row>
    <row r="21" spans="1:15" s="174" customFormat="1" ht="64.5" customHeight="1" x14ac:dyDescent="0.25">
      <c r="A21" s="112" t="s">
        <v>462</v>
      </c>
      <c r="B21" s="93" t="str">
        <f>'3 lentelė'!$B$54</f>
        <v>Tuberkulioze sergantys pacientai, kuriems buvo suteiktos socialinės paramos priemonės (maisto talonų dalijimas) tuberkuliozės ambulatorinio gydymo metu</v>
      </c>
      <c r="C21" s="92" t="s">
        <v>194</v>
      </c>
      <c r="D21" s="92" t="s">
        <v>194</v>
      </c>
      <c r="E21" s="92" t="s">
        <v>194</v>
      </c>
      <c r="F21" s="92" t="s">
        <v>194</v>
      </c>
      <c r="G21" s="92" t="s">
        <v>194</v>
      </c>
      <c r="H21" s="94">
        <v>150</v>
      </c>
      <c r="I21" s="94">
        <v>10</v>
      </c>
      <c r="J21" s="34">
        <v>10</v>
      </c>
      <c r="K21" s="92">
        <v>3</v>
      </c>
      <c r="L21" s="92">
        <v>2</v>
      </c>
      <c r="M21" s="111" t="s">
        <v>194</v>
      </c>
      <c r="N21" s="184"/>
      <c r="O21" s="184"/>
    </row>
    <row r="22" spans="1:15" ht="45" customHeight="1" x14ac:dyDescent="0.25">
      <c r="A22" s="101" t="s">
        <v>414</v>
      </c>
      <c r="B22" s="102" t="s">
        <v>415</v>
      </c>
      <c r="C22" s="28"/>
      <c r="D22" s="29" t="s">
        <v>194</v>
      </c>
      <c r="E22" s="29" t="s">
        <v>194</v>
      </c>
      <c r="F22" s="29" t="s">
        <v>194</v>
      </c>
      <c r="G22" s="29" t="s">
        <v>194</v>
      </c>
      <c r="H22" s="30" t="s">
        <v>194</v>
      </c>
      <c r="I22" s="113">
        <v>1</v>
      </c>
      <c r="J22" s="29">
        <v>5</v>
      </c>
      <c r="K22" s="29" t="s">
        <v>194</v>
      </c>
      <c r="L22" s="26" t="s">
        <v>194</v>
      </c>
      <c r="M22" s="217" t="s">
        <v>194</v>
      </c>
    </row>
    <row r="23" spans="1:15" s="58" customFormat="1" ht="45" customHeight="1" x14ac:dyDescent="0.25">
      <c r="A23" s="101" t="s">
        <v>404</v>
      </c>
      <c r="B23" s="27" t="s">
        <v>405</v>
      </c>
      <c r="C23" s="28"/>
      <c r="D23" s="29" t="s">
        <v>194</v>
      </c>
      <c r="E23" s="29" t="s">
        <v>194</v>
      </c>
      <c r="F23" s="29" t="s">
        <v>194</v>
      </c>
      <c r="G23" s="29" t="s">
        <v>194</v>
      </c>
      <c r="H23" s="113">
        <v>3</v>
      </c>
      <c r="I23" s="113">
        <v>2</v>
      </c>
      <c r="J23" s="29">
        <v>13</v>
      </c>
      <c r="K23" s="31">
        <v>0</v>
      </c>
      <c r="L23" s="31">
        <v>0</v>
      </c>
      <c r="M23" s="32">
        <v>0</v>
      </c>
    </row>
    <row r="24" spans="1:15" s="58" customFormat="1" ht="45" customHeight="1" x14ac:dyDescent="0.25">
      <c r="A24" s="224" t="s">
        <v>330</v>
      </c>
      <c r="B24" s="27" t="s">
        <v>347</v>
      </c>
      <c r="C24" s="35"/>
      <c r="D24" s="106" t="s">
        <v>194</v>
      </c>
      <c r="E24" s="106" t="s">
        <v>194</v>
      </c>
      <c r="F24" s="106" t="s">
        <v>194</v>
      </c>
      <c r="G24" s="113">
        <v>1</v>
      </c>
      <c r="H24" s="114">
        <v>4</v>
      </c>
      <c r="I24" s="113">
        <v>0</v>
      </c>
      <c r="J24" s="113">
        <v>2</v>
      </c>
      <c r="K24" s="115">
        <v>0</v>
      </c>
      <c r="L24" s="115">
        <v>0</v>
      </c>
      <c r="M24" s="96">
        <v>0</v>
      </c>
    </row>
    <row r="25" spans="1:15" s="58" customFormat="1" ht="45" customHeight="1" x14ac:dyDescent="0.25">
      <c r="A25" s="224" t="s">
        <v>416</v>
      </c>
      <c r="B25" s="102" t="s">
        <v>417</v>
      </c>
      <c r="C25" s="35"/>
      <c r="D25" s="29" t="s">
        <v>194</v>
      </c>
      <c r="E25" s="29" t="s">
        <v>194</v>
      </c>
      <c r="F25" s="29" t="s">
        <v>194</v>
      </c>
      <c r="G25" s="29" t="s">
        <v>194</v>
      </c>
      <c r="H25" s="30" t="s">
        <v>194</v>
      </c>
      <c r="I25" s="30" t="s">
        <v>194</v>
      </c>
      <c r="J25" s="113">
        <v>9</v>
      </c>
      <c r="K25" s="115">
        <v>0</v>
      </c>
      <c r="L25" s="115">
        <v>0</v>
      </c>
      <c r="M25" s="116" t="s">
        <v>194</v>
      </c>
    </row>
    <row r="26" spans="1:15" s="58" customFormat="1" ht="45" customHeight="1" x14ac:dyDescent="0.25">
      <c r="A26" s="112" t="s">
        <v>307</v>
      </c>
      <c r="B26" s="93" t="s">
        <v>308</v>
      </c>
      <c r="C26" s="92"/>
      <c r="D26" s="34" t="s">
        <v>194</v>
      </c>
      <c r="E26" s="34" t="s">
        <v>194</v>
      </c>
      <c r="F26" s="34" t="s">
        <v>194</v>
      </c>
      <c r="G26" s="34" t="s">
        <v>194</v>
      </c>
      <c r="H26" s="110">
        <v>129</v>
      </c>
      <c r="I26" s="34">
        <v>28</v>
      </c>
      <c r="J26" s="34">
        <v>28</v>
      </c>
      <c r="K26" s="34" t="s">
        <v>194</v>
      </c>
      <c r="L26" s="34" t="s">
        <v>194</v>
      </c>
      <c r="M26" s="116" t="s">
        <v>194</v>
      </c>
    </row>
    <row r="27" spans="1:15" ht="45" customHeight="1" x14ac:dyDescent="0.25">
      <c r="A27" s="112" t="s">
        <v>377</v>
      </c>
      <c r="B27" s="93" t="s">
        <v>379</v>
      </c>
      <c r="C27" s="92"/>
      <c r="D27" s="34" t="s">
        <v>194</v>
      </c>
      <c r="E27" s="34" t="s">
        <v>194</v>
      </c>
      <c r="F27" s="34" t="s">
        <v>194</v>
      </c>
      <c r="G27" s="34" t="s">
        <v>194</v>
      </c>
      <c r="H27" s="110">
        <v>0</v>
      </c>
      <c r="I27" s="34">
        <v>1.9350000000000001</v>
      </c>
      <c r="J27" s="34">
        <v>2.4550000000000001</v>
      </c>
      <c r="K27" s="34" t="s">
        <v>194</v>
      </c>
      <c r="L27" s="34" t="s">
        <v>194</v>
      </c>
      <c r="M27" s="116">
        <v>4.3899999999999997</v>
      </c>
    </row>
    <row r="28" spans="1:15" ht="30" customHeight="1" x14ac:dyDescent="0.25">
      <c r="A28" s="112" t="s">
        <v>378</v>
      </c>
      <c r="B28" s="93" t="s">
        <v>380</v>
      </c>
      <c r="C28" s="92"/>
      <c r="D28" s="34" t="s">
        <v>194</v>
      </c>
      <c r="E28" s="34" t="s">
        <v>194</v>
      </c>
      <c r="F28" s="34" t="s">
        <v>194</v>
      </c>
      <c r="G28" s="34" t="s">
        <v>194</v>
      </c>
      <c r="H28" s="110">
        <v>0</v>
      </c>
      <c r="I28" s="34">
        <v>0.6</v>
      </c>
      <c r="J28" s="34">
        <v>0.54300000000000004</v>
      </c>
      <c r="K28" s="34">
        <v>1.6</v>
      </c>
      <c r="L28" s="34" t="s">
        <v>194</v>
      </c>
      <c r="M28" s="116">
        <v>2.7429999999999999</v>
      </c>
    </row>
    <row r="29" spans="1:15" ht="30" customHeight="1" x14ac:dyDescent="0.25">
      <c r="A29" s="112" t="s">
        <v>381</v>
      </c>
      <c r="B29" s="93" t="s">
        <v>382</v>
      </c>
      <c r="C29" s="92"/>
      <c r="D29" s="34"/>
      <c r="E29" s="34"/>
      <c r="F29" s="34"/>
      <c r="G29" s="34"/>
      <c r="H29" s="110">
        <v>5</v>
      </c>
      <c r="I29" s="34"/>
      <c r="J29" s="34"/>
      <c r="K29" s="34"/>
      <c r="L29" s="34"/>
      <c r="M29" s="116">
        <v>5</v>
      </c>
    </row>
    <row r="30" spans="1:15" s="58" customFormat="1" ht="30" customHeight="1" x14ac:dyDescent="0.25">
      <c r="A30" s="169" t="s">
        <v>207</v>
      </c>
      <c r="B30" s="105" t="s">
        <v>208</v>
      </c>
      <c r="C30" s="33"/>
      <c r="D30" s="106" t="s">
        <v>194</v>
      </c>
      <c r="E30" s="106" t="s">
        <v>194</v>
      </c>
      <c r="F30" s="106" t="s">
        <v>194</v>
      </c>
      <c r="G30" s="106" t="s">
        <v>194</v>
      </c>
      <c r="H30" s="107">
        <v>153</v>
      </c>
      <c r="I30" s="107">
        <v>55</v>
      </c>
      <c r="J30" s="107">
        <v>55</v>
      </c>
      <c r="K30" s="118">
        <v>55</v>
      </c>
      <c r="L30" s="118">
        <v>55</v>
      </c>
      <c r="M30" s="119">
        <v>55</v>
      </c>
    </row>
    <row r="31" spans="1:15" ht="30" customHeight="1" x14ac:dyDescent="0.25">
      <c r="A31" s="169" t="s">
        <v>209</v>
      </c>
      <c r="B31" s="105" t="s">
        <v>210</v>
      </c>
      <c r="C31" s="33"/>
      <c r="D31" s="107">
        <v>0</v>
      </c>
      <c r="E31" s="107">
        <v>0</v>
      </c>
      <c r="F31" s="107">
        <v>0</v>
      </c>
      <c r="G31" s="107">
        <v>0</v>
      </c>
      <c r="H31" s="107">
        <v>18960</v>
      </c>
      <c r="I31" s="107">
        <v>2463</v>
      </c>
      <c r="J31" s="107">
        <v>0</v>
      </c>
      <c r="K31" s="118">
        <v>0</v>
      </c>
      <c r="L31" s="118">
        <v>0</v>
      </c>
      <c r="M31" s="119">
        <v>0</v>
      </c>
    </row>
    <row r="32" spans="1:15" s="58" customFormat="1" ht="30" customHeight="1" x14ac:dyDescent="0.25">
      <c r="A32" s="169" t="s">
        <v>211</v>
      </c>
      <c r="B32" s="105" t="s">
        <v>212</v>
      </c>
      <c r="C32" s="33"/>
      <c r="D32" s="106" t="s">
        <v>194</v>
      </c>
      <c r="E32" s="106" t="s">
        <v>194</v>
      </c>
      <c r="F32" s="107">
        <v>0</v>
      </c>
      <c r="G32" s="107">
        <v>0</v>
      </c>
      <c r="H32" s="107">
        <v>0</v>
      </c>
      <c r="I32" s="107">
        <v>22</v>
      </c>
      <c r="J32" s="107">
        <v>22</v>
      </c>
      <c r="K32" s="170" t="s">
        <v>194</v>
      </c>
      <c r="L32" s="170" t="s">
        <v>194</v>
      </c>
      <c r="M32" s="109" t="s">
        <v>194</v>
      </c>
    </row>
    <row r="33" spans="1:15" s="58" customFormat="1" ht="30" customHeight="1" x14ac:dyDescent="0.25">
      <c r="A33" s="112" t="s">
        <v>345</v>
      </c>
      <c r="B33" s="93" t="s">
        <v>346</v>
      </c>
      <c r="C33" s="92"/>
      <c r="D33" s="34" t="s">
        <v>194</v>
      </c>
      <c r="E33" s="34" t="s">
        <v>194</v>
      </c>
      <c r="F33" s="31">
        <v>0</v>
      </c>
      <c r="G33" s="31">
        <v>0</v>
      </c>
      <c r="H33" s="31">
        <v>0</v>
      </c>
      <c r="I33" s="120">
        <v>6</v>
      </c>
      <c r="J33" s="120">
        <v>2</v>
      </c>
      <c r="K33" s="92" t="s">
        <v>194</v>
      </c>
      <c r="L33" s="92" t="s">
        <v>194</v>
      </c>
      <c r="M33" s="111" t="s">
        <v>194</v>
      </c>
    </row>
    <row r="34" spans="1:15" ht="45" customHeight="1" x14ac:dyDescent="0.25">
      <c r="A34" s="101" t="s">
        <v>375</v>
      </c>
      <c r="B34" s="102" t="s">
        <v>376</v>
      </c>
      <c r="C34" s="26"/>
      <c r="D34" s="29" t="s">
        <v>194</v>
      </c>
      <c r="E34" s="29" t="s">
        <v>194</v>
      </c>
      <c r="F34" s="29" t="s">
        <v>194</v>
      </c>
      <c r="G34" s="29" t="s">
        <v>194</v>
      </c>
      <c r="H34" s="30">
        <v>1</v>
      </c>
      <c r="I34" s="30" t="s">
        <v>194</v>
      </c>
      <c r="J34" s="29" t="s">
        <v>194</v>
      </c>
      <c r="K34" s="26" t="s">
        <v>194</v>
      </c>
      <c r="L34" s="26" t="s">
        <v>194</v>
      </c>
      <c r="M34" s="217">
        <v>2</v>
      </c>
    </row>
    <row r="35" spans="1:15" ht="30" customHeight="1" x14ac:dyDescent="0.25">
      <c r="A35" s="112" t="s">
        <v>320</v>
      </c>
      <c r="B35" s="93" t="s">
        <v>321</v>
      </c>
      <c r="C35" s="92"/>
      <c r="D35" s="34" t="s">
        <v>194</v>
      </c>
      <c r="E35" s="34" t="s">
        <v>194</v>
      </c>
      <c r="F35" s="31">
        <v>0</v>
      </c>
      <c r="G35" s="31">
        <v>0</v>
      </c>
      <c r="H35" s="31">
        <v>0</v>
      </c>
      <c r="I35" s="110">
        <v>3</v>
      </c>
      <c r="J35" s="34">
        <v>3</v>
      </c>
      <c r="K35" s="34" t="s">
        <v>194</v>
      </c>
      <c r="L35" s="31">
        <v>0</v>
      </c>
      <c r="M35" s="32">
        <v>0</v>
      </c>
    </row>
    <row r="36" spans="1:15" ht="40.5" customHeight="1" x14ac:dyDescent="0.25">
      <c r="A36" s="112" t="s">
        <v>213</v>
      </c>
      <c r="B36" s="93" t="s">
        <v>214</v>
      </c>
      <c r="C36" s="92"/>
      <c r="D36" s="34" t="s">
        <v>194</v>
      </c>
      <c r="E36" s="34" t="s">
        <v>194</v>
      </c>
      <c r="F36" s="34" t="s">
        <v>194</v>
      </c>
      <c r="G36" s="34" t="s">
        <v>194</v>
      </c>
      <c r="H36" s="34">
        <v>43</v>
      </c>
      <c r="I36" s="34">
        <v>114</v>
      </c>
      <c r="J36" s="34">
        <v>10</v>
      </c>
      <c r="K36" s="92" t="s">
        <v>194</v>
      </c>
      <c r="L36" s="92" t="s">
        <v>194</v>
      </c>
      <c r="M36" s="111" t="s">
        <v>194</v>
      </c>
    </row>
    <row r="37" spans="1:15" s="175" customFormat="1" ht="46.5" customHeight="1" x14ac:dyDescent="0.25">
      <c r="A37" s="112" t="s">
        <v>483</v>
      </c>
      <c r="B37" s="93" t="str">
        <f>'3 lentelė'!$B$57</f>
        <v>Viešąsias sveikatos priežiūros paslaugas teikiančios įstaigos, kuriose pagerinta paslaugų teikimo infrastuktūra, skaičius</v>
      </c>
      <c r="C37" s="34" t="s">
        <v>194</v>
      </c>
      <c r="D37" s="34" t="s">
        <v>194</v>
      </c>
      <c r="E37" s="34" t="s">
        <v>194</v>
      </c>
      <c r="F37" s="34" t="s">
        <v>194</v>
      </c>
      <c r="G37" s="34" t="s">
        <v>194</v>
      </c>
      <c r="H37" s="34" t="s">
        <v>194</v>
      </c>
      <c r="I37" s="92">
        <v>7</v>
      </c>
      <c r="J37" s="92">
        <v>13</v>
      </c>
      <c r="K37" s="92">
        <v>6</v>
      </c>
      <c r="L37" s="34" t="s">
        <v>194</v>
      </c>
      <c r="M37" s="116" t="s">
        <v>194</v>
      </c>
    </row>
    <row r="38" spans="1:15" ht="45" customHeight="1" x14ac:dyDescent="0.25">
      <c r="A38" s="169" t="s">
        <v>215</v>
      </c>
      <c r="B38" s="105" t="s">
        <v>216</v>
      </c>
      <c r="C38" s="33"/>
      <c r="D38" s="107">
        <v>0</v>
      </c>
      <c r="E38" s="107">
        <v>0</v>
      </c>
      <c r="F38" s="107">
        <v>0</v>
      </c>
      <c r="G38" s="107">
        <v>0</v>
      </c>
      <c r="H38" s="107">
        <v>246941.29</v>
      </c>
      <c r="I38" s="107">
        <v>30436</v>
      </c>
      <c r="J38" s="107">
        <v>0</v>
      </c>
      <c r="K38" s="118">
        <v>0</v>
      </c>
      <c r="L38" s="118">
        <v>0</v>
      </c>
      <c r="M38" s="119">
        <v>0</v>
      </c>
    </row>
    <row r="39" spans="1:15" ht="38.25" customHeight="1" x14ac:dyDescent="0.25">
      <c r="A39" s="169" t="s">
        <v>217</v>
      </c>
      <c r="B39" s="105" t="s">
        <v>218</v>
      </c>
      <c r="C39" s="33"/>
      <c r="D39" s="106" t="s">
        <v>194</v>
      </c>
      <c r="E39" s="106" t="s">
        <v>194</v>
      </c>
      <c r="F39" s="106" t="s">
        <v>194</v>
      </c>
      <c r="G39" s="106" t="s">
        <v>194</v>
      </c>
      <c r="H39" s="107">
        <v>369</v>
      </c>
      <c r="I39" s="107">
        <v>45</v>
      </c>
      <c r="J39" s="106" t="s">
        <v>194</v>
      </c>
      <c r="K39" s="170" t="s">
        <v>194</v>
      </c>
      <c r="L39" s="170" t="s">
        <v>194</v>
      </c>
      <c r="M39" s="109" t="s">
        <v>194</v>
      </c>
    </row>
    <row r="40" spans="1:15" s="172" customFormat="1" ht="60" x14ac:dyDescent="0.25">
      <c r="A40" s="112" t="s">
        <v>437</v>
      </c>
      <c r="B40" s="93" t="s">
        <v>435</v>
      </c>
      <c r="C40" s="34" t="s">
        <v>194</v>
      </c>
      <c r="D40" s="34" t="s">
        <v>194</v>
      </c>
      <c r="E40" s="34" t="s">
        <v>194</v>
      </c>
      <c r="F40" s="34" t="s">
        <v>194</v>
      </c>
      <c r="G40" s="34" t="s">
        <v>194</v>
      </c>
      <c r="H40" s="179">
        <v>2291</v>
      </c>
      <c r="I40" s="179">
        <v>2545</v>
      </c>
      <c r="J40" s="34">
        <v>1697</v>
      </c>
      <c r="K40" s="92">
        <v>1272</v>
      </c>
      <c r="L40" s="92">
        <v>679</v>
      </c>
      <c r="M40" s="111" t="s">
        <v>194</v>
      </c>
      <c r="N40" s="173"/>
      <c r="O40" s="173"/>
    </row>
    <row r="41" spans="1:15" ht="45" x14ac:dyDescent="0.25">
      <c r="A41" s="112" t="s">
        <v>418</v>
      </c>
      <c r="B41" s="93" t="s">
        <v>419</v>
      </c>
      <c r="C41" s="92"/>
      <c r="D41" s="34" t="s">
        <v>194</v>
      </c>
      <c r="E41" s="34" t="s">
        <v>194</v>
      </c>
      <c r="F41" s="34" t="s">
        <v>194</v>
      </c>
      <c r="G41" s="34" t="s">
        <v>194</v>
      </c>
      <c r="H41" s="34" t="s">
        <v>194</v>
      </c>
      <c r="I41" s="34" t="s">
        <v>194</v>
      </c>
      <c r="J41" s="34">
        <v>287</v>
      </c>
      <c r="K41" s="170" t="s">
        <v>194</v>
      </c>
      <c r="L41" s="170" t="s">
        <v>194</v>
      </c>
      <c r="M41" s="109" t="s">
        <v>194</v>
      </c>
    </row>
    <row r="42" spans="1:15" ht="60" x14ac:dyDescent="0.25">
      <c r="A42" s="169" t="s">
        <v>395</v>
      </c>
      <c r="B42" s="121" t="s">
        <v>396</v>
      </c>
      <c r="C42" s="33"/>
      <c r="D42" s="34"/>
      <c r="E42" s="34"/>
      <c r="F42" s="34"/>
      <c r="G42" s="34"/>
      <c r="H42" s="34"/>
      <c r="I42" s="34"/>
      <c r="J42" s="106">
        <v>48</v>
      </c>
      <c r="K42" s="170"/>
      <c r="L42" s="170"/>
      <c r="M42" s="109"/>
    </row>
    <row r="43" spans="1:15" ht="75" x14ac:dyDescent="0.25">
      <c r="A43" s="169" t="s">
        <v>397</v>
      </c>
      <c r="B43" s="121" t="s">
        <v>398</v>
      </c>
      <c r="C43" s="33"/>
      <c r="D43" s="34"/>
      <c r="E43" s="34"/>
      <c r="F43" s="34"/>
      <c r="G43" s="34"/>
      <c r="H43" s="34"/>
      <c r="I43" s="34"/>
      <c r="J43" s="106">
        <v>1030</v>
      </c>
      <c r="K43" s="170"/>
      <c r="L43" s="170"/>
      <c r="M43" s="109"/>
    </row>
    <row r="44" spans="1:15" ht="42" customHeight="1" thickBot="1" x14ac:dyDescent="0.3">
      <c r="A44" s="225" t="s">
        <v>368</v>
      </c>
      <c r="B44" s="219" t="s">
        <v>369</v>
      </c>
      <c r="C44" s="218"/>
      <c r="D44" s="220" t="s">
        <v>194</v>
      </c>
      <c r="E44" s="220" t="s">
        <v>194</v>
      </c>
      <c r="F44" s="220" t="s">
        <v>194</v>
      </c>
      <c r="G44" s="220" t="s">
        <v>194</v>
      </c>
      <c r="H44" s="221">
        <v>3</v>
      </c>
      <c r="I44" s="221">
        <v>4</v>
      </c>
      <c r="J44" s="220">
        <v>4</v>
      </c>
      <c r="K44" s="218">
        <v>5</v>
      </c>
      <c r="L44" s="218">
        <v>5</v>
      </c>
      <c r="M44" s="222">
        <v>6</v>
      </c>
    </row>
    <row r="45" spans="1:15" ht="15.75" x14ac:dyDescent="0.25">
      <c r="A45" s="36"/>
    </row>
    <row r="46" spans="1:15" ht="15.75" x14ac:dyDescent="0.25">
      <c r="A46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topLeftCell="A4" zoomScaleNormal="100" zoomScaleSheetLayoutView="100" workbookViewId="0">
      <selection activeCell="A6" sqref="A6:M6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5.5703125" style="1" customWidth="1"/>
    <col min="10" max="10" width="16.42578125" style="1" customWidth="1"/>
    <col min="11" max="11" width="17.5703125" style="1" customWidth="1"/>
    <col min="12" max="12" width="17.7109375" style="1" customWidth="1"/>
    <col min="13" max="13" width="16" style="1" customWidth="1"/>
    <col min="14" max="15" width="9.140625" style="1"/>
    <col min="16" max="16" width="18.7109375" style="1" customWidth="1"/>
    <col min="17" max="16384" width="9.140625" style="1"/>
  </cols>
  <sheetData>
    <row r="1" spans="1:15" ht="25.5" customHeight="1" thickBot="1" x14ac:dyDescent="0.3">
      <c r="A1" s="122" t="s">
        <v>219</v>
      </c>
    </row>
    <row r="2" spans="1:15" ht="26.25" customHeight="1" thickBot="1" x14ac:dyDescent="0.3">
      <c r="A2" s="210" t="s">
        <v>4</v>
      </c>
      <c r="B2" s="211" t="s">
        <v>6</v>
      </c>
      <c r="C2" s="212" t="s">
        <v>111</v>
      </c>
      <c r="D2" s="212">
        <v>2014</v>
      </c>
      <c r="E2" s="212">
        <v>2015</v>
      </c>
      <c r="F2" s="212">
        <v>2016</v>
      </c>
      <c r="G2" s="212">
        <v>2017</v>
      </c>
      <c r="H2" s="212">
        <v>2018</v>
      </c>
      <c r="I2" s="212">
        <v>2019</v>
      </c>
      <c r="J2" s="212">
        <v>2020</v>
      </c>
      <c r="K2" s="212">
        <v>2021</v>
      </c>
      <c r="L2" s="212">
        <v>2022</v>
      </c>
      <c r="M2" s="213">
        <v>2023</v>
      </c>
    </row>
    <row r="3" spans="1:15" s="127" customFormat="1" ht="53.25" customHeight="1" x14ac:dyDescent="0.25">
      <c r="A3" s="123" t="s">
        <v>341</v>
      </c>
      <c r="B3" s="124" t="s">
        <v>342</v>
      </c>
      <c r="C3" s="125"/>
      <c r="D3" s="125">
        <v>0</v>
      </c>
      <c r="E3" s="125">
        <v>0</v>
      </c>
      <c r="F3" s="125" t="s">
        <v>194</v>
      </c>
      <c r="G3" s="125" t="s">
        <v>194</v>
      </c>
      <c r="H3" s="125">
        <f>'[1]4 lentelė'!H5</f>
        <v>0</v>
      </c>
      <c r="I3" s="125">
        <f>M3/5</f>
        <v>1600.8</v>
      </c>
      <c r="J3" s="125">
        <f>M3/5+I3</f>
        <v>3201.6</v>
      </c>
      <c r="K3" s="125">
        <f>M3/5+J3</f>
        <v>4802.3999999999996</v>
      </c>
      <c r="L3" s="125">
        <f>M3/5+K3</f>
        <v>6403.2</v>
      </c>
      <c r="M3" s="126">
        <v>8004</v>
      </c>
    </row>
    <row r="4" spans="1:15" ht="30" customHeight="1" x14ac:dyDescent="0.25">
      <c r="A4" s="112" t="s">
        <v>370</v>
      </c>
      <c r="B4" s="93" t="s">
        <v>372</v>
      </c>
      <c r="C4" s="92"/>
      <c r="D4" s="31">
        <v>0</v>
      </c>
      <c r="E4" s="31">
        <v>0</v>
      </c>
      <c r="F4" s="31">
        <v>0</v>
      </c>
      <c r="G4" s="31">
        <v>0</v>
      </c>
      <c r="H4" s="128">
        <v>0</v>
      </c>
      <c r="I4" s="129">
        <v>0</v>
      </c>
      <c r="J4" s="129">
        <v>0</v>
      </c>
      <c r="K4" s="130">
        <v>0</v>
      </c>
      <c r="L4" s="130">
        <v>0</v>
      </c>
      <c r="M4" s="226">
        <v>6</v>
      </c>
    </row>
    <row r="5" spans="1:15" ht="30" x14ac:dyDescent="0.25">
      <c r="A5" s="112" t="s">
        <v>328</v>
      </c>
      <c r="B5" s="188" t="s">
        <v>329</v>
      </c>
      <c r="C5" s="189"/>
      <c r="D5" s="31">
        <v>0</v>
      </c>
      <c r="E5" s="31">
        <v>0</v>
      </c>
      <c r="F5" s="31">
        <v>0</v>
      </c>
      <c r="G5" s="31">
        <v>0</v>
      </c>
      <c r="H5" s="31">
        <v>1102</v>
      </c>
      <c r="I5" s="190">
        <v>3691</v>
      </c>
      <c r="J5" s="190">
        <v>11750</v>
      </c>
      <c r="K5" s="190">
        <v>11750</v>
      </c>
      <c r="L5" s="190">
        <v>11750</v>
      </c>
      <c r="M5" s="227">
        <v>11750</v>
      </c>
    </row>
    <row r="6" spans="1:15" s="175" customFormat="1" ht="34.5" customHeight="1" x14ac:dyDescent="0.25">
      <c r="A6" s="223" t="s">
        <v>484</v>
      </c>
      <c r="B6" s="93" t="str">
        <f>'3 lentelė'!$B$60</f>
        <v>Gyventojai, turintys galimybę pasinaudoti pagerintomis sveikatos priežiūros paslaugomis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28574</v>
      </c>
      <c r="J6" s="31">
        <v>85722</v>
      </c>
      <c r="K6" s="246">
        <v>114295</v>
      </c>
      <c r="L6" s="246">
        <v>114295</v>
      </c>
      <c r="M6" s="247">
        <v>114295</v>
      </c>
    </row>
    <row r="7" spans="1:15" s="133" customFormat="1" ht="30" customHeight="1" x14ac:dyDescent="0.25">
      <c r="A7" s="233" t="s">
        <v>192</v>
      </c>
      <c r="B7" s="117" t="s">
        <v>193</v>
      </c>
      <c r="C7" s="118"/>
      <c r="D7" s="107">
        <v>0</v>
      </c>
      <c r="E7" s="107">
        <v>0</v>
      </c>
      <c r="F7" s="107" t="s">
        <v>194</v>
      </c>
      <c r="G7" s="107" t="s">
        <v>194</v>
      </c>
      <c r="H7" s="103">
        <f>'4 lentelė'!H9</f>
        <v>6930</v>
      </c>
      <c r="I7" s="103">
        <f>SUM('4 lentelė'!H9:I9)</f>
        <v>40650</v>
      </c>
      <c r="J7" s="103">
        <f>SUM('4 lentelė'!H9:J9)</f>
        <v>1096546</v>
      </c>
      <c r="K7" s="104">
        <f>SUM('4 lentelė'!H9:K9)</f>
        <v>1265566</v>
      </c>
      <c r="L7" s="104">
        <f>SUM('4 lentelė'!H9:L9)</f>
        <v>1292532</v>
      </c>
      <c r="M7" s="134">
        <f>SUM('4 lentelė'!H9:M9)</f>
        <v>1357200</v>
      </c>
    </row>
    <row r="8" spans="1:15" ht="30" customHeight="1" x14ac:dyDescent="0.25">
      <c r="A8" s="169" t="s">
        <v>195</v>
      </c>
      <c r="B8" s="105" t="s">
        <v>196</v>
      </c>
      <c r="C8" s="170"/>
      <c r="D8" s="107">
        <v>0</v>
      </c>
      <c r="E8" s="107">
        <v>0</v>
      </c>
      <c r="F8" s="107"/>
      <c r="G8" s="107">
        <f>'4 lentelė'!G10</f>
        <v>0</v>
      </c>
      <c r="H8" s="103">
        <f>SUM('4 lentelė'!G10:H10)</f>
        <v>7413</v>
      </c>
      <c r="I8" s="103">
        <f>SUM('4 lentelė'!G10:I10)</f>
        <v>9086</v>
      </c>
      <c r="J8" s="103">
        <f>SUM('4 lentelė'!G10:J10)</f>
        <v>11698</v>
      </c>
      <c r="K8" s="104">
        <f>SUM('4 lentelė'!G10:K10)</f>
        <v>11698</v>
      </c>
      <c r="L8" s="104">
        <f>SUM('4 lentelė'!G10:L10)</f>
        <v>11698</v>
      </c>
      <c r="M8" s="134">
        <f>SUM('4 lentelė'!G10:M10)</f>
        <v>11698</v>
      </c>
      <c r="O8" s="1" t="s">
        <v>490</v>
      </c>
    </row>
    <row r="9" spans="1:15" ht="30" customHeight="1" x14ac:dyDescent="0.25">
      <c r="A9" s="169" t="s">
        <v>197</v>
      </c>
      <c r="B9" s="105" t="s">
        <v>198</v>
      </c>
      <c r="C9" s="170"/>
      <c r="D9" s="107">
        <v>0</v>
      </c>
      <c r="E9" s="107">
        <v>0</v>
      </c>
      <c r="F9" s="107">
        <v>0</v>
      </c>
      <c r="G9" s="107">
        <v>0</v>
      </c>
      <c r="H9" s="135">
        <f>'4 lentelė'!H11</f>
        <v>5</v>
      </c>
      <c r="I9" s="107">
        <f>SUM('4 lentelė'!H11:I11)</f>
        <v>8</v>
      </c>
      <c r="J9" s="136">
        <f>SUM('4 lentelė'!H11:J11)</f>
        <v>11</v>
      </c>
      <c r="K9" s="137">
        <f>SUM('4 lentelė'!H11:K11)</f>
        <v>14</v>
      </c>
      <c r="L9" s="137">
        <f>SUM('4 lentelė'!H11:L11)</f>
        <v>17</v>
      </c>
      <c r="M9" s="138">
        <f>SUM('4 lentelė'!H11:M11)</f>
        <v>20</v>
      </c>
    </row>
    <row r="10" spans="1:15" ht="45" customHeight="1" x14ac:dyDescent="0.25">
      <c r="A10" s="169" t="s">
        <v>199</v>
      </c>
      <c r="B10" s="105" t="s">
        <v>200</v>
      </c>
      <c r="C10" s="170"/>
      <c r="D10" s="107">
        <v>0</v>
      </c>
      <c r="E10" s="107">
        <v>0</v>
      </c>
      <c r="F10" s="107">
        <v>0</v>
      </c>
      <c r="G10" s="107">
        <v>0</v>
      </c>
      <c r="H10" s="135">
        <f>'4 lentelė'!H12</f>
        <v>0</v>
      </c>
      <c r="I10" s="139">
        <f>SUM('4 lentelė'!I12)</f>
        <v>400</v>
      </c>
      <c r="J10" s="139">
        <f>SUM('4 lentelė'!H12:J12)</f>
        <v>850</v>
      </c>
      <c r="K10" s="140">
        <f>SUM('4 lentelė'!H12:K12)</f>
        <v>1300</v>
      </c>
      <c r="L10" s="140">
        <f>SUM('4 lentelė'!H12:L12)</f>
        <v>1750</v>
      </c>
      <c r="M10" s="141">
        <f>SUM('4 lentelė'!H12:M12)</f>
        <v>2341</v>
      </c>
    </row>
    <row r="11" spans="1:15" ht="60.95" customHeight="1" x14ac:dyDescent="0.25">
      <c r="A11" s="169" t="s">
        <v>201</v>
      </c>
      <c r="B11" s="105" t="s">
        <v>202</v>
      </c>
      <c r="C11" s="170"/>
      <c r="D11" s="107">
        <v>0</v>
      </c>
      <c r="E11" s="107">
        <v>0</v>
      </c>
      <c r="F11" s="107">
        <v>0</v>
      </c>
      <c r="G11" s="107">
        <v>0</v>
      </c>
      <c r="H11" s="106" t="str">
        <f>'4 lentelė'!G13</f>
        <v>-</v>
      </c>
      <c r="I11" s="142">
        <f>SUM('4 lentelė'!H13:I13)</f>
        <v>1000</v>
      </c>
      <c r="J11" s="142">
        <f>SUM('4 lentelė'!H13:J13)</f>
        <v>2400</v>
      </c>
      <c r="K11" s="143">
        <f>SUM('4 lentelė'!H13:K13)</f>
        <v>3800</v>
      </c>
      <c r="L11" s="143">
        <f>SUM('4 lentelė'!H13:L13)</f>
        <v>5200</v>
      </c>
      <c r="M11" s="144">
        <f>SUM('4 lentelė'!H13:M13)</f>
        <v>6862</v>
      </c>
    </row>
    <row r="12" spans="1:15" ht="30" customHeight="1" x14ac:dyDescent="0.25">
      <c r="A12" s="169" t="s">
        <v>203</v>
      </c>
      <c r="B12" s="105" t="s">
        <v>204</v>
      </c>
      <c r="C12" s="170"/>
      <c r="D12" s="107">
        <v>0</v>
      </c>
      <c r="E12" s="107">
        <v>0</v>
      </c>
      <c r="F12" s="107">
        <v>0</v>
      </c>
      <c r="G12" s="107">
        <v>0</v>
      </c>
      <c r="H12" s="135">
        <f>'4 lentelė'!H14</f>
        <v>0</v>
      </c>
      <c r="I12" s="145">
        <f>SUM('4 lentelė'!H14:I14)</f>
        <v>700</v>
      </c>
      <c r="J12" s="145">
        <f>SUM('4 lentelė'!H14:J14)</f>
        <v>1590</v>
      </c>
      <c r="K12" s="146">
        <f>SUM('4 lentelė'!H14:K14)</f>
        <v>2480</v>
      </c>
      <c r="L12" s="146">
        <f>SUM('4 lentelė'!H14:L14)</f>
        <v>3370</v>
      </c>
      <c r="M12" s="147">
        <f>SUM('4 lentelė'!H14:M14)</f>
        <v>4272</v>
      </c>
    </row>
    <row r="13" spans="1:15" ht="45" customHeight="1" x14ac:dyDescent="0.25">
      <c r="A13" s="169" t="s">
        <v>205</v>
      </c>
      <c r="B13" s="105" t="s">
        <v>206</v>
      </c>
      <c r="C13" s="170"/>
      <c r="D13" s="107">
        <v>0</v>
      </c>
      <c r="E13" s="107">
        <v>0</v>
      </c>
      <c r="F13" s="107">
        <v>0</v>
      </c>
      <c r="G13" s="107">
        <v>0</v>
      </c>
      <c r="H13" s="135">
        <f>'4 lentelė'!H15</f>
        <v>0</v>
      </c>
      <c r="I13" s="145">
        <f>SUM('4 lentelė'!H15:I15)</f>
        <v>700</v>
      </c>
      <c r="J13" s="145">
        <f>SUM('4 lentelė'!H15:J15)</f>
        <v>1700</v>
      </c>
      <c r="K13" s="146">
        <f>SUM('4 lentelė'!H15:K15)</f>
        <v>2700</v>
      </c>
      <c r="L13" s="146">
        <f>SUM('4 lentelė'!H15:L15)</f>
        <v>3700</v>
      </c>
      <c r="M13" s="147">
        <f>SUM('4 lentelė'!H15:M15)</f>
        <v>4872</v>
      </c>
    </row>
    <row r="14" spans="1:15" ht="45" customHeight="1" x14ac:dyDescent="0.25">
      <c r="A14" s="169" t="s">
        <v>362</v>
      </c>
      <c r="B14" s="105" t="s">
        <v>363</v>
      </c>
      <c r="C14" s="170"/>
      <c r="D14" s="107">
        <v>0</v>
      </c>
      <c r="E14" s="107">
        <v>0</v>
      </c>
      <c r="F14" s="107">
        <v>0</v>
      </c>
      <c r="G14" s="107">
        <v>0</v>
      </c>
      <c r="H14" s="142">
        <f>'[2]4 lentelė'!H14</f>
        <v>1</v>
      </c>
      <c r="I14" s="145">
        <f>SUM('[2]4 lentelė'!H14:I14)</f>
        <v>3</v>
      </c>
      <c r="J14" s="145">
        <f>SUM('[2]4 lentelė'!H14:J14)</f>
        <v>3</v>
      </c>
      <c r="K14" s="146">
        <f>SUM('[2]4 lentelė'!H14:K14)</f>
        <v>4</v>
      </c>
      <c r="L14" s="146">
        <f>SUM('[2]4 lentelė'!H14:L14)</f>
        <v>4</v>
      </c>
      <c r="M14" s="147">
        <f>SUM('[2]4 lentelė'!H14:M14)</f>
        <v>4</v>
      </c>
    </row>
    <row r="15" spans="1:15" ht="45" customHeight="1" x14ac:dyDescent="0.25">
      <c r="A15" s="169" t="s">
        <v>364</v>
      </c>
      <c r="B15" s="105" t="s">
        <v>365</v>
      </c>
      <c r="C15" s="170"/>
      <c r="D15" s="107">
        <v>0</v>
      </c>
      <c r="E15" s="107">
        <v>0</v>
      </c>
      <c r="F15" s="107">
        <v>0</v>
      </c>
      <c r="G15" s="107">
        <v>0</v>
      </c>
      <c r="H15" s="135">
        <f>'[2]4 lentelė'!H15</f>
        <v>1</v>
      </c>
      <c r="I15" s="145">
        <f>SUM('[2]4 lentelė'!H15:I15)</f>
        <v>3</v>
      </c>
      <c r="J15" s="145">
        <f>SUM('[2]4 lentelė'!H15:J15)</f>
        <v>5</v>
      </c>
      <c r="K15" s="146">
        <f>SUM('[2]4 lentelė'!H15:K15)</f>
        <v>8</v>
      </c>
      <c r="L15" s="146">
        <f>SUM('[2]4 lentelė'!H15:L15)</f>
        <v>11</v>
      </c>
      <c r="M15" s="147">
        <f>SUM('[2]4 lentelė'!H15:M15)</f>
        <v>14</v>
      </c>
    </row>
    <row r="16" spans="1:15" ht="45" customHeight="1" x14ac:dyDescent="0.25">
      <c r="A16" s="169" t="s">
        <v>366</v>
      </c>
      <c r="B16" s="105" t="s">
        <v>367</v>
      </c>
      <c r="C16" s="170"/>
      <c r="D16" s="107">
        <v>0</v>
      </c>
      <c r="E16" s="107">
        <v>0</v>
      </c>
      <c r="F16" s="107">
        <v>0</v>
      </c>
      <c r="G16" s="107">
        <v>0</v>
      </c>
      <c r="H16" s="135" t="str">
        <f>'[2]4 lentelė'!H16</f>
        <v>-</v>
      </c>
      <c r="I16" s="145">
        <f>SUM('[2]4 lentelė'!H16:I16)</f>
        <v>1</v>
      </c>
      <c r="J16" s="145">
        <f>SUM('[2]4 lentelė'!H16:J16)</f>
        <v>1</v>
      </c>
      <c r="K16" s="146">
        <f>SUM('[2]4 lentelė'!H16:K16)</f>
        <v>2</v>
      </c>
      <c r="L16" s="146">
        <f>SUM('[2]4 lentelė'!H16:L16)</f>
        <v>2</v>
      </c>
      <c r="M16" s="147">
        <f>SUM('[2]4 lentelė'!H16:M16)</f>
        <v>2</v>
      </c>
    </row>
    <row r="17" spans="1:13" ht="30" customHeight="1" x14ac:dyDescent="0.25">
      <c r="A17" s="169" t="s">
        <v>343</v>
      </c>
      <c r="B17" s="105" t="s">
        <v>344</v>
      </c>
      <c r="C17" s="170"/>
      <c r="D17" s="107">
        <v>0</v>
      </c>
      <c r="E17" s="107">
        <v>0</v>
      </c>
      <c r="F17" s="107">
        <v>0</v>
      </c>
      <c r="G17" s="107">
        <v>0</v>
      </c>
      <c r="H17" s="135">
        <v>0</v>
      </c>
      <c r="I17" s="145">
        <v>2</v>
      </c>
      <c r="J17" s="145">
        <v>3</v>
      </c>
      <c r="K17" s="146">
        <v>3</v>
      </c>
      <c r="L17" s="146">
        <v>3</v>
      </c>
      <c r="M17" s="147">
        <v>3</v>
      </c>
    </row>
    <row r="18" spans="1:13" ht="30" customHeight="1" x14ac:dyDescent="0.25">
      <c r="A18" s="101" t="s">
        <v>371</v>
      </c>
      <c r="B18" s="102" t="s">
        <v>373</v>
      </c>
      <c r="C18" s="26"/>
      <c r="D18" s="103">
        <v>0</v>
      </c>
      <c r="E18" s="103">
        <v>0</v>
      </c>
      <c r="F18" s="103">
        <v>0</v>
      </c>
      <c r="G18" s="103">
        <v>0</v>
      </c>
      <c r="H18" s="148">
        <v>0</v>
      </c>
      <c r="I18" s="149">
        <v>0</v>
      </c>
      <c r="J18" s="149">
        <v>0</v>
      </c>
      <c r="K18" s="150">
        <v>0</v>
      </c>
      <c r="L18" s="150">
        <v>0</v>
      </c>
      <c r="M18" s="228" t="s">
        <v>374</v>
      </c>
    </row>
    <row r="19" spans="1:13" s="58" customFormat="1" ht="75.75" customHeight="1" x14ac:dyDescent="0.25">
      <c r="A19" s="112" t="s">
        <v>462</v>
      </c>
      <c r="B19" s="93" t="str">
        <f>'3 lentelė'!$B$54</f>
        <v>Tuberkulioze sergantys pacientai, kuriems buvo suteiktos socialinės paramos priemonės (maisto talonų dalijimas) tuberkuliozės ambulatorinio gydymo metu</v>
      </c>
      <c r="C19" s="92"/>
      <c r="D19" s="34"/>
      <c r="E19" s="34"/>
      <c r="F19" s="34"/>
      <c r="G19" s="34"/>
      <c r="H19" s="94">
        <v>150</v>
      </c>
      <c r="I19" s="94">
        <v>160</v>
      </c>
      <c r="J19" s="34">
        <v>170</v>
      </c>
      <c r="K19" s="92">
        <v>173</v>
      </c>
      <c r="L19" s="92">
        <v>175</v>
      </c>
      <c r="M19" s="111">
        <v>175</v>
      </c>
    </row>
    <row r="20" spans="1:13" ht="45" customHeight="1" x14ac:dyDescent="0.25">
      <c r="A20" s="101" t="s">
        <v>414</v>
      </c>
      <c r="B20" s="102" t="s">
        <v>415</v>
      </c>
      <c r="C20" s="26"/>
      <c r="D20" s="103">
        <v>0</v>
      </c>
      <c r="E20" s="103">
        <v>0</v>
      </c>
      <c r="F20" s="103">
        <v>0</v>
      </c>
      <c r="G20" s="103">
        <v>0</v>
      </c>
      <c r="H20" s="148">
        <v>0</v>
      </c>
      <c r="I20" s="151">
        <v>1</v>
      </c>
      <c r="J20" s="152">
        <v>6</v>
      </c>
      <c r="K20" s="152">
        <v>6</v>
      </c>
      <c r="L20" s="152">
        <v>6</v>
      </c>
      <c r="M20" s="229">
        <v>6</v>
      </c>
    </row>
    <row r="21" spans="1:13" s="58" customFormat="1" ht="45" customHeight="1" x14ac:dyDescent="0.25">
      <c r="A21" s="101" t="s">
        <v>404</v>
      </c>
      <c r="B21" s="234" t="s">
        <v>405</v>
      </c>
      <c r="C21" s="26"/>
      <c r="D21" s="103">
        <v>0</v>
      </c>
      <c r="E21" s="103">
        <v>0</v>
      </c>
      <c r="F21" s="103">
        <v>0</v>
      </c>
      <c r="G21" s="103">
        <v>0</v>
      </c>
      <c r="H21" s="145">
        <v>3</v>
      </c>
      <c r="I21" s="145">
        <v>5</v>
      </c>
      <c r="J21" s="153">
        <v>18</v>
      </c>
      <c r="K21" s="103">
        <v>0</v>
      </c>
      <c r="L21" s="103">
        <v>0</v>
      </c>
      <c r="M21" s="230">
        <v>0</v>
      </c>
    </row>
    <row r="22" spans="1:13" s="58" customFormat="1" ht="45" customHeight="1" x14ac:dyDescent="0.25">
      <c r="A22" s="169" t="s">
        <v>330</v>
      </c>
      <c r="B22" s="105" t="s">
        <v>347</v>
      </c>
      <c r="C22" s="170"/>
      <c r="D22" s="107">
        <v>0</v>
      </c>
      <c r="E22" s="107">
        <v>0</v>
      </c>
      <c r="F22" s="107">
        <v>0</v>
      </c>
      <c r="G22" s="107">
        <v>1</v>
      </c>
      <c r="H22" s="135">
        <v>5</v>
      </c>
      <c r="I22" s="145">
        <v>5</v>
      </c>
      <c r="J22" s="145">
        <v>7</v>
      </c>
      <c r="K22" s="146">
        <v>7</v>
      </c>
      <c r="L22" s="146">
        <v>7</v>
      </c>
      <c r="M22" s="147">
        <v>7</v>
      </c>
    </row>
    <row r="23" spans="1:13" s="58" customFormat="1" ht="45" customHeight="1" x14ac:dyDescent="0.25">
      <c r="A23" s="169" t="s">
        <v>416</v>
      </c>
      <c r="B23" s="102" t="s">
        <v>417</v>
      </c>
      <c r="C23" s="170"/>
      <c r="D23" s="103">
        <v>0</v>
      </c>
      <c r="E23" s="103">
        <v>0</v>
      </c>
      <c r="F23" s="103">
        <v>0</v>
      </c>
      <c r="G23" s="103">
        <v>0</v>
      </c>
      <c r="H23" s="148">
        <v>0</v>
      </c>
      <c r="I23" s="149">
        <v>0</v>
      </c>
      <c r="J23" s="139">
        <v>9</v>
      </c>
      <c r="K23" s="139">
        <v>9</v>
      </c>
      <c r="L23" s="139">
        <v>9</v>
      </c>
      <c r="M23" s="231">
        <v>9</v>
      </c>
    </row>
    <row r="24" spans="1:13" s="58" customFormat="1" ht="45" customHeight="1" x14ac:dyDescent="0.25">
      <c r="A24" s="112" t="str">
        <f>'[3]4 lentelė'!A12</f>
        <v>P.N.817</v>
      </c>
      <c r="B24" s="93" t="str">
        <f>'[3]4 lentelė'!B12</f>
        <v>Įrengti ženklinimo infrastruktūros objektai</v>
      </c>
      <c r="C24" s="92"/>
      <c r="D24" s="31">
        <v>0</v>
      </c>
      <c r="E24" s="31">
        <v>0</v>
      </c>
      <c r="F24" s="31">
        <v>0</v>
      </c>
      <c r="G24" s="31">
        <v>0</v>
      </c>
      <c r="H24" s="154">
        <f>'[3]4 lentelė'!H12</f>
        <v>129</v>
      </c>
      <c r="I24" s="153">
        <f>SUM('[3]4 lentelė'!H12:I12)</f>
        <v>157</v>
      </c>
      <c r="J24" s="153">
        <f>SUM('[3]4 lentelė'!H12:J12)</f>
        <v>185</v>
      </c>
      <c r="K24" s="155">
        <f>SUM('[3]4 lentelė'!H12:K12)</f>
        <v>185</v>
      </c>
      <c r="L24" s="155">
        <f>SUM('[3]4 lentelė'!H12:L12)</f>
        <v>185</v>
      </c>
      <c r="M24" s="156">
        <f>SUM('[3]4 lentelė'!H12:M12)</f>
        <v>185</v>
      </c>
    </row>
    <row r="25" spans="1:13" ht="45" customHeight="1" x14ac:dyDescent="0.25">
      <c r="A25" s="112" t="s">
        <v>377</v>
      </c>
      <c r="B25" s="93" t="s">
        <v>379</v>
      </c>
      <c r="C25" s="92"/>
      <c r="D25" s="31">
        <v>0</v>
      </c>
      <c r="E25" s="31">
        <v>0</v>
      </c>
      <c r="F25" s="31">
        <v>0</v>
      </c>
      <c r="G25" s="31">
        <v>0</v>
      </c>
      <c r="H25" s="154"/>
      <c r="I25" s="192">
        <v>1.94</v>
      </c>
      <c r="J25" s="192">
        <v>4.3899999999999997</v>
      </c>
      <c r="K25" s="192">
        <v>4.3899999999999997</v>
      </c>
      <c r="L25" s="192">
        <v>4.3899999999999997</v>
      </c>
      <c r="M25" s="193">
        <v>4.3899999999999997</v>
      </c>
    </row>
    <row r="26" spans="1:13" ht="30" customHeight="1" x14ac:dyDescent="0.25">
      <c r="A26" s="112" t="s">
        <v>378</v>
      </c>
      <c r="B26" s="93" t="s">
        <v>380</v>
      </c>
      <c r="C26" s="92"/>
      <c r="D26" s="31">
        <v>0</v>
      </c>
      <c r="E26" s="31">
        <v>0</v>
      </c>
      <c r="F26" s="31">
        <v>0</v>
      </c>
      <c r="G26" s="31">
        <v>0</v>
      </c>
      <c r="H26" s="154">
        <v>0</v>
      </c>
      <c r="I26" s="192">
        <v>0.6</v>
      </c>
      <c r="J26" s="194">
        <v>1.143</v>
      </c>
      <c r="K26" s="194">
        <v>2.7429999999999999</v>
      </c>
      <c r="L26" s="194">
        <v>2.7429999999999999</v>
      </c>
      <c r="M26" s="195">
        <v>2.7429999999999999</v>
      </c>
    </row>
    <row r="27" spans="1:13" ht="30" customHeight="1" x14ac:dyDescent="0.25">
      <c r="A27" s="112" t="s">
        <v>381</v>
      </c>
      <c r="B27" s="93" t="s">
        <v>382</v>
      </c>
      <c r="C27" s="92"/>
      <c r="D27" s="34"/>
      <c r="E27" s="34"/>
      <c r="F27" s="34"/>
      <c r="G27" s="34"/>
      <c r="H27" s="110">
        <v>5</v>
      </c>
      <c r="I27" s="34"/>
      <c r="J27" s="34"/>
      <c r="K27" s="34"/>
      <c r="L27" s="34"/>
      <c r="M27" s="116">
        <v>5</v>
      </c>
    </row>
    <row r="28" spans="1:13" ht="30" customHeight="1" x14ac:dyDescent="0.25">
      <c r="A28" s="169" t="s">
        <v>207</v>
      </c>
      <c r="B28" s="105" t="s">
        <v>208</v>
      </c>
      <c r="C28" s="170"/>
      <c r="D28" s="107">
        <v>0</v>
      </c>
      <c r="E28" s="107">
        <v>0</v>
      </c>
      <c r="F28" s="107">
        <v>0</v>
      </c>
      <c r="G28" s="107">
        <v>0</v>
      </c>
      <c r="H28" s="135">
        <f>'4 lentelė'!H30</f>
        <v>153</v>
      </c>
      <c r="I28" s="135">
        <f>SUM('4 lentelė'!H30:I30)</f>
        <v>208</v>
      </c>
      <c r="J28" s="135">
        <f>SUM('4 lentelė'!H30:J30)</f>
        <v>263</v>
      </c>
      <c r="K28" s="137">
        <f>SUM('4 lentelė'!H30:K30)</f>
        <v>318</v>
      </c>
      <c r="L28" s="137">
        <f>SUM('4 lentelė'!H30:L30)</f>
        <v>373</v>
      </c>
      <c r="M28" s="138">
        <f>SUM('4 lentelė'!H30:M30)</f>
        <v>428</v>
      </c>
    </row>
    <row r="29" spans="1:13" ht="30" customHeight="1" x14ac:dyDescent="0.25">
      <c r="A29" s="169" t="s">
        <v>209</v>
      </c>
      <c r="B29" s="105" t="s">
        <v>210</v>
      </c>
      <c r="C29" s="170"/>
      <c r="D29" s="107">
        <v>0</v>
      </c>
      <c r="E29" s="107">
        <v>0</v>
      </c>
      <c r="F29" s="107" t="s">
        <v>194</v>
      </c>
      <c r="G29" s="107" t="s">
        <v>194</v>
      </c>
      <c r="H29" s="135">
        <v>18960</v>
      </c>
      <c r="I29" s="135">
        <v>21423</v>
      </c>
      <c r="J29" s="135">
        <v>21423</v>
      </c>
      <c r="K29" s="137">
        <v>21423</v>
      </c>
      <c r="L29" s="137">
        <v>21423</v>
      </c>
      <c r="M29" s="138">
        <v>21423</v>
      </c>
    </row>
    <row r="30" spans="1:13" ht="30" customHeight="1" x14ac:dyDescent="0.25">
      <c r="A30" s="169" t="s">
        <v>211</v>
      </c>
      <c r="B30" s="105" t="s">
        <v>212</v>
      </c>
      <c r="C30" s="170"/>
      <c r="D30" s="107">
        <v>0</v>
      </c>
      <c r="E30" s="107">
        <v>0</v>
      </c>
      <c r="F30" s="107">
        <v>0</v>
      </c>
      <c r="G30" s="107">
        <v>0</v>
      </c>
      <c r="H30" s="135">
        <f>'4 lentelė'!H32</f>
        <v>0</v>
      </c>
      <c r="I30" s="135">
        <f>SUM('4 lentelė'!H32:I32)</f>
        <v>22</v>
      </c>
      <c r="J30" s="135">
        <f>SUM('4 lentelė'!H32:J32)</f>
        <v>44</v>
      </c>
      <c r="K30" s="137">
        <f>SUM('4 lentelė'!H32:K32)</f>
        <v>44</v>
      </c>
      <c r="L30" s="137">
        <f>SUM('4 lentelė'!H32:L32)</f>
        <v>44</v>
      </c>
      <c r="M30" s="138">
        <f>SUM('4 lentelė'!H32:M32)</f>
        <v>44</v>
      </c>
    </row>
    <row r="31" spans="1:13" ht="30" customHeight="1" x14ac:dyDescent="0.25">
      <c r="A31" s="169" t="s">
        <v>345</v>
      </c>
      <c r="B31" s="105" t="s">
        <v>346</v>
      </c>
      <c r="C31" s="170"/>
      <c r="D31" s="107">
        <v>0</v>
      </c>
      <c r="E31" s="107">
        <v>0</v>
      </c>
      <c r="F31" s="107">
        <v>0</v>
      </c>
      <c r="G31" s="107">
        <v>0</v>
      </c>
      <c r="H31" s="135">
        <v>0</v>
      </c>
      <c r="I31" s="135">
        <v>6</v>
      </c>
      <c r="J31" s="135">
        <v>8</v>
      </c>
      <c r="K31" s="137">
        <v>8</v>
      </c>
      <c r="L31" s="137">
        <v>8</v>
      </c>
      <c r="M31" s="138">
        <v>8</v>
      </c>
    </row>
    <row r="32" spans="1:13" ht="45" customHeight="1" x14ac:dyDescent="0.25">
      <c r="A32" s="169" t="s">
        <v>320</v>
      </c>
      <c r="B32" s="105" t="s">
        <v>321</v>
      </c>
      <c r="C32" s="170"/>
      <c r="D32" s="107">
        <v>0</v>
      </c>
      <c r="E32" s="107">
        <v>0</v>
      </c>
      <c r="F32" s="107">
        <v>0</v>
      </c>
      <c r="G32" s="107">
        <v>0</v>
      </c>
      <c r="H32" s="135">
        <v>0</v>
      </c>
      <c r="I32" s="135">
        <v>3</v>
      </c>
      <c r="J32" s="135">
        <v>6</v>
      </c>
      <c r="K32" s="137">
        <v>6</v>
      </c>
      <c r="L32" s="137">
        <v>6</v>
      </c>
      <c r="M32" s="138">
        <v>6</v>
      </c>
    </row>
    <row r="33" spans="1:13" ht="30" customHeight="1" x14ac:dyDescent="0.25">
      <c r="A33" s="101" t="s">
        <v>375</v>
      </c>
      <c r="B33" s="102" t="s">
        <v>376</v>
      </c>
      <c r="C33" s="26"/>
      <c r="D33" s="103">
        <v>0</v>
      </c>
      <c r="E33" s="103">
        <v>0</v>
      </c>
      <c r="F33" s="103">
        <v>0</v>
      </c>
      <c r="G33" s="103">
        <v>0</v>
      </c>
      <c r="H33" s="148">
        <v>1</v>
      </c>
      <c r="I33" s="157">
        <v>0</v>
      </c>
      <c r="J33" s="157">
        <v>0</v>
      </c>
      <c r="K33" s="157">
        <v>0</v>
      </c>
      <c r="L33" s="157">
        <v>0</v>
      </c>
      <c r="M33" s="228">
        <v>2</v>
      </c>
    </row>
    <row r="34" spans="1:13" ht="39" customHeight="1" x14ac:dyDescent="0.25">
      <c r="A34" s="169" t="s">
        <v>213</v>
      </c>
      <c r="B34" s="105" t="s">
        <v>214</v>
      </c>
      <c r="C34" s="170"/>
      <c r="D34" s="107">
        <v>0</v>
      </c>
      <c r="E34" s="107">
        <v>0</v>
      </c>
      <c r="F34" s="107">
        <v>0</v>
      </c>
      <c r="G34" s="107">
        <v>0</v>
      </c>
      <c r="H34" s="145">
        <v>43</v>
      </c>
      <c r="I34" s="145">
        <v>157</v>
      </c>
      <c r="J34" s="145">
        <v>167</v>
      </c>
      <c r="K34" s="146">
        <v>167</v>
      </c>
      <c r="L34" s="146">
        <v>167</v>
      </c>
      <c r="M34" s="147">
        <v>167</v>
      </c>
    </row>
    <row r="35" spans="1:13" ht="45" x14ac:dyDescent="0.25">
      <c r="A35" s="112" t="s">
        <v>483</v>
      </c>
      <c r="B35" s="93" t="str">
        <f>'3 lentelė'!$B$57</f>
        <v>Viešąsias sveikatos priežiūros paslaugas teikiančios įstaigos, kuriose pagerinta paslaugų teikimo infrastuktūra, skaičius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53">
        <v>7</v>
      </c>
      <c r="J35" s="153">
        <v>20</v>
      </c>
      <c r="K35" s="153">
        <v>26</v>
      </c>
      <c r="L35" s="153">
        <v>26</v>
      </c>
      <c r="M35" s="245">
        <v>26</v>
      </c>
    </row>
    <row r="36" spans="1:13" ht="45" x14ac:dyDescent="0.25">
      <c r="A36" s="169" t="s">
        <v>215</v>
      </c>
      <c r="B36" s="105" t="s">
        <v>216</v>
      </c>
      <c r="C36" s="170"/>
      <c r="D36" s="107">
        <v>0</v>
      </c>
      <c r="E36" s="107">
        <v>0</v>
      </c>
      <c r="F36" s="107">
        <v>0</v>
      </c>
      <c r="G36" s="107">
        <v>0</v>
      </c>
      <c r="H36" s="135">
        <f>'4 lentelė'!H38</f>
        <v>246941.29</v>
      </c>
      <c r="I36" s="135">
        <f>SUM('4 lentelė'!H38:I38)</f>
        <v>277377.29000000004</v>
      </c>
      <c r="J36" s="135">
        <f>SUM('4 lentelė'!H38:J38)</f>
        <v>277377.29000000004</v>
      </c>
      <c r="K36" s="137">
        <f>SUM('4 lentelė'!H38:K38)</f>
        <v>277377.29000000004</v>
      </c>
      <c r="L36" s="137">
        <f>SUM('4 lentelė'!H38:L38)</f>
        <v>277377.29000000004</v>
      </c>
      <c r="M36" s="138">
        <f>SUM('4 lentelė'!H38:M38)</f>
        <v>277377.29000000004</v>
      </c>
    </row>
    <row r="37" spans="1:13" s="171" customFormat="1" ht="30" x14ac:dyDescent="0.25">
      <c r="A37" s="169" t="s">
        <v>217</v>
      </c>
      <c r="B37" s="105" t="s">
        <v>218</v>
      </c>
      <c r="C37" s="170"/>
      <c r="D37" s="107">
        <v>0</v>
      </c>
      <c r="E37" s="107">
        <v>0</v>
      </c>
      <c r="F37" s="107">
        <v>0</v>
      </c>
      <c r="G37" s="107">
        <v>0</v>
      </c>
      <c r="H37" s="135">
        <f>'4 lentelė'!H39</f>
        <v>369</v>
      </c>
      <c r="I37" s="135">
        <f>SUM('4 lentelė'!H39:I39)</f>
        <v>414</v>
      </c>
      <c r="J37" s="135">
        <f>SUM('4 lentelė'!H39:J39)</f>
        <v>414</v>
      </c>
      <c r="K37" s="137">
        <f>SUM('4 lentelė'!H39:K39)</f>
        <v>414</v>
      </c>
      <c r="L37" s="137">
        <f>SUM('4 lentelė'!H39:L39)</f>
        <v>414</v>
      </c>
      <c r="M37" s="138">
        <f>SUM('4 lentelė'!H39:M39)</f>
        <v>414</v>
      </c>
    </row>
    <row r="38" spans="1:13" ht="60" x14ac:dyDescent="0.25">
      <c r="A38" s="112" t="s">
        <v>437</v>
      </c>
      <c r="B38" s="93" t="s">
        <v>435</v>
      </c>
      <c r="C38" s="179">
        <v>0</v>
      </c>
      <c r="D38" s="179">
        <v>0</v>
      </c>
      <c r="E38" s="179">
        <v>0</v>
      </c>
      <c r="F38" s="179">
        <v>0</v>
      </c>
      <c r="G38" s="179">
        <v>0</v>
      </c>
      <c r="H38" s="128">
        <v>2291</v>
      </c>
      <c r="I38" s="180">
        <v>4836</v>
      </c>
      <c r="J38" s="180">
        <v>6533</v>
      </c>
      <c r="K38" s="180">
        <v>7805</v>
      </c>
      <c r="L38" s="131">
        <v>8484</v>
      </c>
      <c r="M38" s="226">
        <v>8484</v>
      </c>
    </row>
    <row r="39" spans="1:13" ht="45" x14ac:dyDescent="0.25">
      <c r="A39" s="112" t="s">
        <v>418</v>
      </c>
      <c r="B39" s="93" t="s">
        <v>419</v>
      </c>
      <c r="C39" s="92"/>
      <c r="D39" s="31">
        <v>0</v>
      </c>
      <c r="E39" s="31">
        <v>0</v>
      </c>
      <c r="F39" s="31">
        <v>0</v>
      </c>
      <c r="G39" s="31">
        <v>0</v>
      </c>
      <c r="H39" s="128">
        <v>0</v>
      </c>
      <c r="I39" s="31">
        <v>0</v>
      </c>
      <c r="J39" s="129">
        <v>287</v>
      </c>
      <c r="K39" s="129">
        <v>287</v>
      </c>
      <c r="L39" s="129">
        <v>287</v>
      </c>
      <c r="M39" s="232">
        <v>287</v>
      </c>
    </row>
    <row r="40" spans="1:13" ht="60" x14ac:dyDescent="0.25">
      <c r="A40" s="169" t="s">
        <v>395</v>
      </c>
      <c r="B40" s="121" t="s">
        <v>396</v>
      </c>
      <c r="C40" s="170"/>
      <c r="D40" s="107"/>
      <c r="E40" s="107"/>
      <c r="F40" s="107"/>
      <c r="G40" s="107"/>
      <c r="H40" s="135"/>
      <c r="I40" s="107"/>
      <c r="J40" s="135">
        <v>48</v>
      </c>
      <c r="K40" s="157"/>
      <c r="L40" s="157"/>
      <c r="M40" s="158"/>
    </row>
    <row r="41" spans="1:13" ht="75" x14ac:dyDescent="0.25">
      <c r="A41" s="169" t="s">
        <v>397</v>
      </c>
      <c r="B41" s="121" t="s">
        <v>398</v>
      </c>
      <c r="C41" s="170"/>
      <c r="D41" s="107"/>
      <c r="E41" s="107"/>
      <c r="F41" s="107"/>
      <c r="G41" s="107"/>
      <c r="H41" s="135"/>
      <c r="I41" s="107"/>
      <c r="J41" s="135">
        <v>1030</v>
      </c>
      <c r="K41" s="157"/>
      <c r="L41" s="157"/>
      <c r="M41" s="158"/>
    </row>
    <row r="42" spans="1:13" ht="30.75" thickBot="1" x14ac:dyDescent="0.3">
      <c r="A42" s="225" t="s">
        <v>368</v>
      </c>
      <c r="B42" s="219" t="s">
        <v>369</v>
      </c>
      <c r="C42" s="218"/>
      <c r="D42" s="235">
        <v>0</v>
      </c>
      <c r="E42" s="235">
        <v>0</v>
      </c>
      <c r="F42" s="235">
        <v>0</v>
      </c>
      <c r="G42" s="235">
        <v>0</v>
      </c>
      <c r="H42" s="236">
        <v>3</v>
      </c>
      <c r="I42" s="236">
        <v>7</v>
      </c>
      <c r="J42" s="236">
        <v>11</v>
      </c>
      <c r="K42" s="237">
        <v>16</v>
      </c>
      <c r="L42" s="237">
        <v>21</v>
      </c>
      <c r="M42" s="238">
        <v>27</v>
      </c>
    </row>
    <row r="43" spans="1:13" ht="15.75" x14ac:dyDescent="0.25">
      <c r="A43" s="36"/>
    </row>
    <row r="44" spans="1:13" ht="15.75" x14ac:dyDescent="0.25">
      <c r="A44" s="3"/>
    </row>
  </sheetData>
  <pageMargins left="0.43307086614173229" right="0.43307086614173229" top="1.1417322834645669" bottom="0.354330708661417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view="pageBreakPreview" topLeftCell="A55" zoomScaleNormal="100" zoomScaleSheetLayoutView="100" workbookViewId="0">
      <selection activeCell="A54" sqref="A54:H54"/>
    </sheetView>
  </sheetViews>
  <sheetFormatPr defaultColWidth="9.140625" defaultRowHeight="15" x14ac:dyDescent="0.25"/>
  <cols>
    <col min="1" max="1" width="9.140625" style="1"/>
    <col min="2" max="2" width="21.5703125" style="1" customWidth="1"/>
    <col min="3" max="3" width="24.140625" style="1" customWidth="1"/>
    <col min="4" max="4" width="25.42578125" style="1" customWidth="1"/>
    <col min="5" max="5" width="13.85546875" style="1" customWidth="1"/>
    <col min="6" max="6" width="12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8" ht="15.75" x14ac:dyDescent="0.25">
      <c r="A1" s="2" t="s">
        <v>383</v>
      </c>
    </row>
    <row r="2" spans="1:8" ht="15.75" x14ac:dyDescent="0.25">
      <c r="A2" s="4"/>
    </row>
    <row r="3" spans="1:8" ht="16.5" thickBot="1" x14ac:dyDescent="0.3">
      <c r="A3" s="4" t="s">
        <v>220</v>
      </c>
    </row>
    <row r="4" spans="1:8" ht="80.099999999999994" customHeight="1" thickBot="1" x14ac:dyDescent="0.3">
      <c r="A4" s="239" t="s">
        <v>221</v>
      </c>
      <c r="B4" s="240" t="s">
        <v>6</v>
      </c>
      <c r="C4" s="240" t="s">
        <v>222</v>
      </c>
      <c r="D4" s="240" t="s">
        <v>223</v>
      </c>
      <c r="E4" s="240" t="s">
        <v>224</v>
      </c>
      <c r="F4" s="240" t="s">
        <v>225</v>
      </c>
      <c r="G4" s="240" t="s">
        <v>226</v>
      </c>
      <c r="H4" s="241" t="s">
        <v>227</v>
      </c>
    </row>
    <row r="5" spans="1:8" ht="45" customHeight="1" x14ac:dyDescent="0.25">
      <c r="A5" s="361" t="s">
        <v>112</v>
      </c>
      <c r="B5" s="357" t="s">
        <v>113</v>
      </c>
      <c r="C5" s="296" t="s">
        <v>228</v>
      </c>
      <c r="D5" s="5" t="s">
        <v>229</v>
      </c>
      <c r="E5" s="357" t="s">
        <v>231</v>
      </c>
      <c r="F5" s="355" t="s">
        <v>285</v>
      </c>
      <c r="G5" s="357" t="s">
        <v>232</v>
      </c>
      <c r="H5" s="353" t="s">
        <v>233</v>
      </c>
    </row>
    <row r="6" spans="1:8" ht="45" customHeight="1" x14ac:dyDescent="0.25">
      <c r="A6" s="360"/>
      <c r="B6" s="297"/>
      <c r="C6" s="293"/>
      <c r="D6" s="44" t="s">
        <v>230</v>
      </c>
      <c r="E6" s="297"/>
      <c r="F6" s="355"/>
      <c r="G6" s="297"/>
      <c r="H6" s="354"/>
    </row>
    <row r="7" spans="1:8" ht="45" customHeight="1" x14ac:dyDescent="0.25">
      <c r="A7" s="360" t="s">
        <v>127</v>
      </c>
      <c r="B7" s="297" t="s">
        <v>234</v>
      </c>
      <c r="C7" s="293" t="s">
        <v>235</v>
      </c>
      <c r="D7" s="43" t="s">
        <v>236</v>
      </c>
      <c r="E7" s="297" t="s">
        <v>231</v>
      </c>
      <c r="F7" s="356" t="s">
        <v>285</v>
      </c>
      <c r="G7" s="297" t="s">
        <v>1</v>
      </c>
      <c r="H7" s="354" t="s">
        <v>233</v>
      </c>
    </row>
    <row r="8" spans="1:8" ht="45" customHeight="1" x14ac:dyDescent="0.25">
      <c r="A8" s="360"/>
      <c r="B8" s="297"/>
      <c r="C8" s="293"/>
      <c r="D8" s="44" t="s">
        <v>237</v>
      </c>
      <c r="E8" s="297"/>
      <c r="F8" s="357"/>
      <c r="G8" s="297"/>
      <c r="H8" s="354"/>
    </row>
    <row r="9" spans="1:8" ht="75" customHeight="1" x14ac:dyDescent="0.25">
      <c r="A9" s="45" t="s">
        <v>56</v>
      </c>
      <c r="B9" s="46" t="s">
        <v>57</v>
      </c>
      <c r="C9" s="46"/>
      <c r="D9" s="46" t="s">
        <v>57</v>
      </c>
      <c r="E9" s="46" t="s">
        <v>238</v>
      </c>
      <c r="F9" s="46" t="s">
        <v>239</v>
      </c>
      <c r="G9" s="46" t="s">
        <v>1</v>
      </c>
      <c r="H9" s="42" t="s">
        <v>233</v>
      </c>
    </row>
    <row r="10" spans="1:8" ht="75" customHeight="1" x14ac:dyDescent="0.25">
      <c r="A10" s="45" t="s">
        <v>62</v>
      </c>
      <c r="B10" s="46" t="s">
        <v>63</v>
      </c>
      <c r="C10" s="46"/>
      <c r="D10" s="46" t="s">
        <v>240</v>
      </c>
      <c r="E10" s="46" t="s">
        <v>238</v>
      </c>
      <c r="F10" s="46" t="s">
        <v>239</v>
      </c>
      <c r="G10" s="46" t="s">
        <v>1</v>
      </c>
      <c r="H10" s="42" t="s">
        <v>241</v>
      </c>
    </row>
    <row r="11" spans="1:8" ht="72" customHeight="1" x14ac:dyDescent="0.25">
      <c r="A11" s="6" t="s">
        <v>192</v>
      </c>
      <c r="B11" s="46" t="s">
        <v>193</v>
      </c>
      <c r="C11" s="46"/>
      <c r="D11" s="46" t="s">
        <v>242</v>
      </c>
      <c r="E11" s="46" t="s">
        <v>238</v>
      </c>
      <c r="F11" s="46" t="s">
        <v>239</v>
      </c>
      <c r="G11" s="46" t="s">
        <v>1</v>
      </c>
      <c r="H11" s="42" t="s">
        <v>233</v>
      </c>
    </row>
    <row r="12" spans="1:8" ht="72" customHeight="1" x14ac:dyDescent="0.25">
      <c r="A12" s="6" t="s">
        <v>195</v>
      </c>
      <c r="B12" s="46" t="s">
        <v>196</v>
      </c>
      <c r="C12" s="46"/>
      <c r="D12" s="46" t="s">
        <v>243</v>
      </c>
      <c r="E12" s="46" t="s">
        <v>238</v>
      </c>
      <c r="F12" s="46" t="s">
        <v>239</v>
      </c>
      <c r="G12" s="46" t="s">
        <v>1</v>
      </c>
      <c r="H12" s="42" t="s">
        <v>233</v>
      </c>
    </row>
    <row r="13" spans="1:8" ht="72" customHeight="1" x14ac:dyDescent="0.25">
      <c r="A13" s="45" t="s">
        <v>66</v>
      </c>
      <c r="B13" s="46" t="s">
        <v>68</v>
      </c>
      <c r="C13" s="46"/>
      <c r="D13" s="46" t="s">
        <v>68</v>
      </c>
      <c r="E13" s="46" t="s">
        <v>238</v>
      </c>
      <c r="F13" s="46" t="s">
        <v>239</v>
      </c>
      <c r="G13" s="46" t="s">
        <v>1</v>
      </c>
      <c r="H13" s="42" t="s">
        <v>233</v>
      </c>
    </row>
    <row r="14" spans="1:8" ht="72" customHeight="1" x14ac:dyDescent="0.25">
      <c r="A14" s="6" t="s">
        <v>215</v>
      </c>
      <c r="B14" s="46" t="s">
        <v>216</v>
      </c>
      <c r="C14" s="46"/>
      <c r="D14" s="46" t="s">
        <v>244</v>
      </c>
      <c r="E14" s="46" t="s">
        <v>238</v>
      </c>
      <c r="F14" s="46" t="s">
        <v>239</v>
      </c>
      <c r="G14" s="46" t="s">
        <v>1</v>
      </c>
      <c r="H14" s="42" t="s">
        <v>233</v>
      </c>
    </row>
    <row r="15" spans="1:8" ht="72" customHeight="1" x14ac:dyDescent="0.25">
      <c r="A15" s="6" t="s">
        <v>217</v>
      </c>
      <c r="B15" s="46" t="s">
        <v>218</v>
      </c>
      <c r="C15" s="46"/>
      <c r="D15" s="46" t="s">
        <v>245</v>
      </c>
      <c r="E15" s="46" t="s">
        <v>238</v>
      </c>
      <c r="F15" s="46" t="s">
        <v>239</v>
      </c>
      <c r="G15" s="46" t="s">
        <v>1</v>
      </c>
      <c r="H15" s="42" t="s">
        <v>233</v>
      </c>
    </row>
    <row r="16" spans="1:8" ht="57.95" customHeight="1" x14ac:dyDescent="0.25">
      <c r="A16" s="360" t="s">
        <v>154</v>
      </c>
      <c r="B16" s="297" t="s">
        <v>24</v>
      </c>
      <c r="C16" s="293" t="s">
        <v>228</v>
      </c>
      <c r="D16" s="43" t="s">
        <v>246</v>
      </c>
      <c r="E16" s="297" t="s">
        <v>231</v>
      </c>
      <c r="F16" s="358" t="s">
        <v>285</v>
      </c>
      <c r="G16" s="297" t="s">
        <v>1</v>
      </c>
      <c r="H16" s="354" t="s">
        <v>233</v>
      </c>
    </row>
    <row r="17" spans="1:8" ht="57.95" customHeight="1" x14ac:dyDescent="0.25">
      <c r="A17" s="360"/>
      <c r="B17" s="297"/>
      <c r="C17" s="293"/>
      <c r="D17" s="44" t="s">
        <v>247</v>
      </c>
      <c r="E17" s="297"/>
      <c r="F17" s="359"/>
      <c r="G17" s="297"/>
      <c r="H17" s="354"/>
    </row>
    <row r="18" spans="1:8" ht="30" customHeight="1" x14ac:dyDescent="0.25">
      <c r="A18" s="360" t="s">
        <v>75</v>
      </c>
      <c r="B18" s="297" t="s">
        <v>63</v>
      </c>
      <c r="C18" s="293" t="s">
        <v>248</v>
      </c>
      <c r="D18" s="43" t="s">
        <v>249</v>
      </c>
      <c r="E18" s="297" t="s">
        <v>238</v>
      </c>
      <c r="F18" s="297" t="s">
        <v>239</v>
      </c>
      <c r="G18" s="297" t="s">
        <v>1</v>
      </c>
      <c r="H18" s="354" t="s">
        <v>233</v>
      </c>
    </row>
    <row r="19" spans="1:8" ht="45" customHeight="1" x14ac:dyDescent="0.25">
      <c r="A19" s="360"/>
      <c r="B19" s="297"/>
      <c r="C19" s="293"/>
      <c r="D19" s="7" t="s">
        <v>250</v>
      </c>
      <c r="E19" s="297"/>
      <c r="F19" s="297"/>
      <c r="G19" s="297"/>
      <c r="H19" s="354"/>
    </row>
    <row r="20" spans="1:8" ht="57.95" customHeight="1" x14ac:dyDescent="0.25">
      <c r="A20" s="360"/>
      <c r="B20" s="297"/>
      <c r="C20" s="293"/>
      <c r="D20" s="5" t="s">
        <v>251</v>
      </c>
      <c r="E20" s="297"/>
      <c r="F20" s="297"/>
      <c r="G20" s="297"/>
      <c r="H20" s="354"/>
    </row>
    <row r="21" spans="1:8" ht="45" customHeight="1" x14ac:dyDescent="0.25">
      <c r="A21" s="360"/>
      <c r="B21" s="297"/>
      <c r="C21" s="293"/>
      <c r="D21" s="5" t="s">
        <v>252</v>
      </c>
      <c r="E21" s="297"/>
      <c r="F21" s="297"/>
      <c r="G21" s="297"/>
      <c r="H21" s="354"/>
    </row>
    <row r="22" spans="1:8" ht="57.95" customHeight="1" x14ac:dyDescent="0.25">
      <c r="A22" s="360"/>
      <c r="B22" s="297"/>
      <c r="C22" s="293"/>
      <c r="D22" s="5" t="s">
        <v>253</v>
      </c>
      <c r="E22" s="297"/>
      <c r="F22" s="297"/>
      <c r="G22" s="297"/>
      <c r="H22" s="354"/>
    </row>
    <row r="23" spans="1:8" ht="45" customHeight="1" x14ac:dyDescent="0.25">
      <c r="A23" s="360"/>
      <c r="B23" s="297"/>
      <c r="C23" s="293"/>
      <c r="D23" s="44" t="s">
        <v>254</v>
      </c>
      <c r="E23" s="297"/>
      <c r="F23" s="297"/>
      <c r="G23" s="297"/>
      <c r="H23" s="354"/>
    </row>
    <row r="24" spans="1:8" ht="72" customHeight="1" x14ac:dyDescent="0.25">
      <c r="A24" s="6" t="s">
        <v>199</v>
      </c>
      <c r="B24" s="46" t="s">
        <v>200</v>
      </c>
      <c r="C24" s="46"/>
      <c r="D24" s="46" t="s">
        <v>255</v>
      </c>
      <c r="E24" s="46" t="s">
        <v>238</v>
      </c>
      <c r="F24" s="46" t="s">
        <v>239</v>
      </c>
      <c r="G24" s="46" t="s">
        <v>1</v>
      </c>
      <c r="H24" s="42" t="s">
        <v>233</v>
      </c>
    </row>
    <row r="25" spans="1:8" ht="89.45" customHeight="1" x14ac:dyDescent="0.25">
      <c r="A25" s="6" t="s">
        <v>201</v>
      </c>
      <c r="B25" s="46" t="s">
        <v>202</v>
      </c>
      <c r="C25" s="46"/>
      <c r="D25" s="46" t="s">
        <v>256</v>
      </c>
      <c r="E25" s="46" t="s">
        <v>238</v>
      </c>
      <c r="F25" s="46" t="s">
        <v>239</v>
      </c>
      <c r="G25" s="46" t="s">
        <v>1</v>
      </c>
      <c r="H25" s="42" t="s">
        <v>233</v>
      </c>
    </row>
    <row r="26" spans="1:8" ht="72" customHeight="1" x14ac:dyDescent="0.25">
      <c r="A26" s="6" t="s">
        <v>203</v>
      </c>
      <c r="B26" s="46" t="s">
        <v>204</v>
      </c>
      <c r="C26" s="46"/>
      <c r="D26" s="46" t="s">
        <v>257</v>
      </c>
      <c r="E26" s="46" t="s">
        <v>238</v>
      </c>
      <c r="F26" s="46" t="s">
        <v>239</v>
      </c>
      <c r="G26" s="46" t="s">
        <v>1</v>
      </c>
      <c r="H26" s="42" t="s">
        <v>233</v>
      </c>
    </row>
    <row r="27" spans="1:8" ht="89.45" customHeight="1" x14ac:dyDescent="0.25">
      <c r="A27" s="6" t="s">
        <v>205</v>
      </c>
      <c r="B27" s="46" t="s">
        <v>206</v>
      </c>
      <c r="C27" s="46"/>
      <c r="D27" s="46" t="s">
        <v>258</v>
      </c>
      <c r="E27" s="46" t="s">
        <v>238</v>
      </c>
      <c r="F27" s="46" t="s">
        <v>239</v>
      </c>
      <c r="G27" s="46" t="s">
        <v>1</v>
      </c>
      <c r="H27" s="42" t="s">
        <v>233</v>
      </c>
    </row>
    <row r="28" spans="1:8" ht="75" customHeight="1" x14ac:dyDescent="0.25">
      <c r="A28" s="6" t="s">
        <v>211</v>
      </c>
      <c r="B28" s="46" t="s">
        <v>259</v>
      </c>
      <c r="C28" s="46"/>
      <c r="D28" s="46" t="s">
        <v>212</v>
      </c>
      <c r="E28" s="46" t="s">
        <v>238</v>
      </c>
      <c r="F28" s="46" t="s">
        <v>239</v>
      </c>
      <c r="G28" s="46" t="s">
        <v>1</v>
      </c>
      <c r="H28" s="42" t="s">
        <v>233</v>
      </c>
    </row>
    <row r="29" spans="1:8" ht="75" customHeight="1" x14ac:dyDescent="0.25">
      <c r="A29" s="6" t="s">
        <v>197</v>
      </c>
      <c r="B29" s="46" t="s">
        <v>198</v>
      </c>
      <c r="C29" s="47"/>
      <c r="D29" s="46" t="s">
        <v>260</v>
      </c>
      <c r="E29" s="46" t="s">
        <v>238</v>
      </c>
      <c r="F29" s="46" t="s">
        <v>239</v>
      </c>
      <c r="G29" s="46" t="s">
        <v>1</v>
      </c>
      <c r="H29" s="42" t="s">
        <v>233</v>
      </c>
    </row>
    <row r="30" spans="1:8" ht="147" customHeight="1" x14ac:dyDescent="0.25">
      <c r="A30" s="6" t="s">
        <v>207</v>
      </c>
      <c r="B30" s="46" t="s">
        <v>208</v>
      </c>
      <c r="C30" s="47"/>
      <c r="D30" s="46" t="s">
        <v>261</v>
      </c>
      <c r="E30" s="46" t="s">
        <v>238</v>
      </c>
      <c r="F30" s="46" t="s">
        <v>239</v>
      </c>
      <c r="G30" s="46" t="s">
        <v>1</v>
      </c>
      <c r="H30" s="42" t="s">
        <v>233</v>
      </c>
    </row>
    <row r="31" spans="1:8" ht="45" customHeight="1" x14ac:dyDescent="0.25">
      <c r="A31" s="360" t="s">
        <v>77</v>
      </c>
      <c r="B31" s="297" t="s">
        <v>78</v>
      </c>
      <c r="C31" s="293" t="s">
        <v>235</v>
      </c>
      <c r="D31" s="43" t="s">
        <v>262</v>
      </c>
      <c r="E31" s="297" t="s">
        <v>264</v>
      </c>
      <c r="F31" s="297" t="s">
        <v>265</v>
      </c>
      <c r="G31" s="297" t="s">
        <v>1</v>
      </c>
      <c r="H31" s="354" t="s">
        <v>233</v>
      </c>
    </row>
    <row r="32" spans="1:8" ht="45" customHeight="1" x14ac:dyDescent="0.25">
      <c r="A32" s="360"/>
      <c r="B32" s="297"/>
      <c r="C32" s="293"/>
      <c r="D32" s="44" t="s">
        <v>263</v>
      </c>
      <c r="E32" s="297"/>
      <c r="F32" s="297"/>
      <c r="G32" s="297"/>
      <c r="H32" s="354"/>
    </row>
    <row r="33" spans="1:8" ht="72" customHeight="1" x14ac:dyDescent="0.25">
      <c r="A33" s="6" t="s">
        <v>209</v>
      </c>
      <c r="B33" s="46" t="s">
        <v>210</v>
      </c>
      <c r="C33" s="46"/>
      <c r="D33" s="46" t="s">
        <v>266</v>
      </c>
      <c r="E33" s="46" t="s">
        <v>238</v>
      </c>
      <c r="F33" s="46" t="s">
        <v>239</v>
      </c>
      <c r="G33" s="46" t="s">
        <v>1</v>
      </c>
      <c r="H33" s="42" t="s">
        <v>233</v>
      </c>
    </row>
    <row r="34" spans="1:8" ht="57.95" customHeight="1" x14ac:dyDescent="0.25">
      <c r="A34" s="360" t="s">
        <v>84</v>
      </c>
      <c r="B34" s="297" t="s">
        <v>63</v>
      </c>
      <c r="C34" s="293" t="s">
        <v>267</v>
      </c>
      <c r="D34" s="43" t="s">
        <v>268</v>
      </c>
      <c r="E34" s="297" t="s">
        <v>238</v>
      </c>
      <c r="F34" s="297" t="s">
        <v>239</v>
      </c>
      <c r="G34" s="297" t="s">
        <v>1</v>
      </c>
      <c r="H34" s="354" t="s">
        <v>233</v>
      </c>
    </row>
    <row r="35" spans="1:8" ht="57.95" customHeight="1" x14ac:dyDescent="0.25">
      <c r="A35" s="360"/>
      <c r="B35" s="297"/>
      <c r="C35" s="293"/>
      <c r="D35" s="5" t="s">
        <v>269</v>
      </c>
      <c r="E35" s="297"/>
      <c r="F35" s="297"/>
      <c r="G35" s="297"/>
      <c r="H35" s="354"/>
    </row>
    <row r="36" spans="1:8" ht="57.95" customHeight="1" x14ac:dyDescent="0.25">
      <c r="A36" s="360"/>
      <c r="B36" s="297"/>
      <c r="C36" s="293"/>
      <c r="D36" s="44" t="s">
        <v>270</v>
      </c>
      <c r="E36" s="297"/>
      <c r="F36" s="297"/>
      <c r="G36" s="297"/>
      <c r="H36" s="354"/>
    </row>
    <row r="37" spans="1:8" ht="72" customHeight="1" x14ac:dyDescent="0.25">
      <c r="A37" s="8" t="s">
        <v>86</v>
      </c>
      <c r="B37" s="43" t="s">
        <v>271</v>
      </c>
      <c r="C37" s="43"/>
      <c r="D37" s="43" t="s">
        <v>271</v>
      </c>
      <c r="E37" s="43" t="s">
        <v>238</v>
      </c>
      <c r="F37" s="43" t="s">
        <v>239</v>
      </c>
      <c r="G37" s="43" t="s">
        <v>1</v>
      </c>
      <c r="H37" s="9" t="s">
        <v>241</v>
      </c>
    </row>
    <row r="38" spans="1:8" ht="72" customHeight="1" thickBot="1" x14ac:dyDescent="0.3">
      <c r="A38" s="10" t="s">
        <v>88</v>
      </c>
      <c r="B38" s="11" t="s">
        <v>89</v>
      </c>
      <c r="C38" s="11"/>
      <c r="D38" s="11" t="s">
        <v>89</v>
      </c>
      <c r="E38" s="11" t="s">
        <v>238</v>
      </c>
      <c r="F38" s="11" t="s">
        <v>239</v>
      </c>
      <c r="G38" s="11" t="s">
        <v>1</v>
      </c>
      <c r="H38" s="12" t="s">
        <v>241</v>
      </c>
    </row>
    <row r="39" spans="1:8" ht="15" customHeight="1" x14ac:dyDescent="0.25">
      <c r="A39" s="4"/>
    </row>
    <row r="40" spans="1:8" ht="16.5" thickBot="1" x14ac:dyDescent="0.3">
      <c r="A40" s="4" t="s">
        <v>272</v>
      </c>
    </row>
    <row r="41" spans="1:8" ht="76.5" customHeight="1" thickBot="1" x14ac:dyDescent="0.3">
      <c r="A41" s="239" t="s">
        <v>221</v>
      </c>
      <c r="B41" s="240" t="s">
        <v>6</v>
      </c>
      <c r="C41" s="240" t="s">
        <v>222</v>
      </c>
      <c r="D41" s="240" t="s">
        <v>223</v>
      </c>
      <c r="E41" s="240" t="s">
        <v>224</v>
      </c>
      <c r="F41" s="240" t="s">
        <v>225</v>
      </c>
      <c r="G41" s="240" t="s">
        <v>226</v>
      </c>
      <c r="H41" s="241" t="s">
        <v>227</v>
      </c>
    </row>
    <row r="42" spans="1:8" ht="72" customHeight="1" x14ac:dyDescent="0.25">
      <c r="A42" s="48" t="s">
        <v>287</v>
      </c>
      <c r="B42" s="44" t="s">
        <v>177</v>
      </c>
      <c r="C42" s="44"/>
      <c r="D42" s="44" t="s">
        <v>273</v>
      </c>
      <c r="E42" s="44" t="s">
        <v>274</v>
      </c>
      <c r="F42" s="44" t="s">
        <v>286</v>
      </c>
      <c r="G42" s="44" t="s">
        <v>1</v>
      </c>
      <c r="H42" s="41" t="s">
        <v>233</v>
      </c>
    </row>
    <row r="43" spans="1:8" ht="45" customHeight="1" x14ac:dyDescent="0.25">
      <c r="A43" s="360" t="s">
        <v>91</v>
      </c>
      <c r="B43" s="297" t="s">
        <v>93</v>
      </c>
      <c r="C43" s="293" t="s">
        <v>267</v>
      </c>
      <c r="D43" s="43" t="s">
        <v>275</v>
      </c>
      <c r="E43" s="297" t="s">
        <v>238</v>
      </c>
      <c r="F43" s="297" t="s">
        <v>239</v>
      </c>
      <c r="G43" s="297" t="s">
        <v>1</v>
      </c>
      <c r="H43" s="354" t="s">
        <v>233</v>
      </c>
    </row>
    <row r="44" spans="1:8" ht="30" customHeight="1" x14ac:dyDescent="0.25">
      <c r="A44" s="360"/>
      <c r="B44" s="297"/>
      <c r="C44" s="293"/>
      <c r="D44" s="5" t="s">
        <v>276</v>
      </c>
      <c r="E44" s="297"/>
      <c r="F44" s="297"/>
      <c r="G44" s="297"/>
      <c r="H44" s="354"/>
    </row>
    <row r="45" spans="1:8" ht="30" customHeight="1" x14ac:dyDescent="0.25">
      <c r="A45" s="360"/>
      <c r="B45" s="297"/>
      <c r="C45" s="293"/>
      <c r="D45" s="44" t="s">
        <v>277</v>
      </c>
      <c r="E45" s="297"/>
      <c r="F45" s="297"/>
      <c r="G45" s="297"/>
      <c r="H45" s="354"/>
    </row>
    <row r="46" spans="1:8" ht="72" customHeight="1" x14ac:dyDescent="0.25">
      <c r="A46" s="45" t="s">
        <v>94</v>
      </c>
      <c r="B46" s="46" t="s">
        <v>63</v>
      </c>
      <c r="C46" s="46"/>
      <c r="D46" s="46" t="s">
        <v>278</v>
      </c>
      <c r="E46" s="46" t="s">
        <v>238</v>
      </c>
      <c r="F46" s="46" t="s">
        <v>239</v>
      </c>
      <c r="G46" s="46" t="s">
        <v>1</v>
      </c>
      <c r="H46" s="42" t="s">
        <v>233</v>
      </c>
    </row>
    <row r="47" spans="1:8" ht="45" customHeight="1" x14ac:dyDescent="0.25">
      <c r="A47" s="362" t="s">
        <v>384</v>
      </c>
      <c r="B47" s="297" t="s">
        <v>36</v>
      </c>
      <c r="C47" s="293" t="s">
        <v>228</v>
      </c>
      <c r="D47" s="43" t="s">
        <v>279</v>
      </c>
      <c r="E47" s="297" t="s">
        <v>238</v>
      </c>
      <c r="F47" s="297" t="s">
        <v>239</v>
      </c>
      <c r="G47" s="297" t="s">
        <v>1</v>
      </c>
      <c r="H47" s="354" t="s">
        <v>233</v>
      </c>
    </row>
    <row r="48" spans="1:8" ht="45" customHeight="1" x14ac:dyDescent="0.25">
      <c r="A48" s="362"/>
      <c r="B48" s="297"/>
      <c r="C48" s="293"/>
      <c r="D48" s="44" t="s">
        <v>280</v>
      </c>
      <c r="E48" s="297"/>
      <c r="F48" s="297"/>
      <c r="G48" s="297"/>
      <c r="H48" s="354"/>
    </row>
    <row r="49" spans="1:8" ht="72" customHeight="1" x14ac:dyDescent="0.25">
      <c r="A49" s="45" t="s">
        <v>96</v>
      </c>
      <c r="B49" s="46" t="s">
        <v>98</v>
      </c>
      <c r="C49" s="46"/>
      <c r="D49" s="46" t="s">
        <v>98</v>
      </c>
      <c r="E49" s="46" t="s">
        <v>238</v>
      </c>
      <c r="F49" s="46" t="s">
        <v>239</v>
      </c>
      <c r="G49" s="46" t="s">
        <v>1</v>
      </c>
      <c r="H49" s="42" t="s">
        <v>241</v>
      </c>
    </row>
    <row r="50" spans="1:8" ht="72" customHeight="1" x14ac:dyDescent="0.25">
      <c r="A50" s="45" t="s">
        <v>99</v>
      </c>
      <c r="B50" s="46" t="s">
        <v>100</v>
      </c>
      <c r="C50" s="46"/>
      <c r="D50" s="46" t="s">
        <v>281</v>
      </c>
      <c r="E50" s="46" t="s">
        <v>238</v>
      </c>
      <c r="F50" s="46" t="s">
        <v>239</v>
      </c>
      <c r="G50" s="46" t="s">
        <v>1</v>
      </c>
      <c r="H50" s="42" t="s">
        <v>241</v>
      </c>
    </row>
    <row r="51" spans="1:8" ht="72" customHeight="1" x14ac:dyDescent="0.25">
      <c r="A51" s="45" t="s">
        <v>101</v>
      </c>
      <c r="B51" s="46" t="s">
        <v>63</v>
      </c>
      <c r="C51" s="47"/>
      <c r="D51" s="46" t="s">
        <v>282</v>
      </c>
      <c r="E51" s="46" t="s">
        <v>238</v>
      </c>
      <c r="F51" s="46" t="s">
        <v>239</v>
      </c>
      <c r="G51" s="46" t="s">
        <v>1</v>
      </c>
      <c r="H51" s="42" t="s">
        <v>241</v>
      </c>
    </row>
    <row r="52" spans="1:8" s="168" customFormat="1" ht="103.5" customHeight="1" x14ac:dyDescent="0.25">
      <c r="A52" s="181" t="s">
        <v>102</v>
      </c>
      <c r="B52" s="182" t="s">
        <v>435</v>
      </c>
      <c r="C52" s="182"/>
      <c r="D52" s="182" t="s">
        <v>436</v>
      </c>
      <c r="E52" s="182" t="s">
        <v>238</v>
      </c>
      <c r="F52" s="182" t="s">
        <v>239</v>
      </c>
      <c r="G52" s="182" t="s">
        <v>1</v>
      </c>
      <c r="H52" s="183" t="s">
        <v>233</v>
      </c>
    </row>
    <row r="53" spans="1:8" s="174" customFormat="1" ht="142.5" customHeight="1" x14ac:dyDescent="0.25">
      <c r="A53" s="181" t="s">
        <v>456</v>
      </c>
      <c r="B53" s="182" t="s">
        <v>435</v>
      </c>
      <c r="C53" s="182"/>
      <c r="D53" s="182" t="str">
        <f>'2 lentelė'!$C$63</f>
        <v>Tuberkulioze sergantys pacientai, kuriems buvo suteiktos socialinės paramos priemonės (maisto talonų dalijimas) tuberkuliozės ambulatorinio gydymo metu</v>
      </c>
      <c r="E53" s="182" t="s">
        <v>238</v>
      </c>
      <c r="F53" s="182" t="s">
        <v>239</v>
      </c>
      <c r="G53" s="182" t="s">
        <v>1</v>
      </c>
      <c r="H53" s="183" t="s">
        <v>233</v>
      </c>
    </row>
    <row r="54" spans="1:8" s="174" customFormat="1" ht="142.5" customHeight="1" x14ac:dyDescent="0.25">
      <c r="A54" s="250" t="s">
        <v>479</v>
      </c>
      <c r="B54" s="251" t="str">
        <f>'3 lentelė'!$B$57</f>
        <v>Viešąsias sveikatos priežiūros paslaugas teikiančios įstaigos, kuriose pagerinta paslaugų teikimo infrastuktūra, skaičius</v>
      </c>
      <c r="C54" s="182"/>
      <c r="D54" s="251" t="s">
        <v>485</v>
      </c>
      <c r="E54" s="182" t="s">
        <v>238</v>
      </c>
      <c r="F54" s="182" t="s">
        <v>239</v>
      </c>
      <c r="G54" s="182" t="s">
        <v>1</v>
      </c>
      <c r="H54" s="183" t="s">
        <v>233</v>
      </c>
    </row>
    <row r="55" spans="1:8" s="174" customFormat="1" ht="142.5" customHeight="1" x14ac:dyDescent="0.25">
      <c r="A55" s="248"/>
      <c r="B55" s="243" t="str">
        <f>'3 lentelė'!$B$60</f>
        <v>Gyventojai, turintys galimybę pasinaudoti pagerintomis sveikatos priežiūros paslaugomis</v>
      </c>
      <c r="C55" s="249"/>
      <c r="D55" s="243" t="s">
        <v>486</v>
      </c>
      <c r="E55" s="182" t="s">
        <v>238</v>
      </c>
      <c r="F55" s="182" t="s">
        <v>239</v>
      </c>
      <c r="G55" s="182" t="s">
        <v>1</v>
      </c>
      <c r="H55" s="183" t="s">
        <v>233</v>
      </c>
    </row>
    <row r="56" spans="1:8" ht="72" customHeight="1" x14ac:dyDescent="0.25">
      <c r="A56" s="197" t="s">
        <v>103</v>
      </c>
      <c r="B56" s="196" t="s">
        <v>105</v>
      </c>
      <c r="C56" s="46"/>
      <c r="D56" s="46" t="s">
        <v>283</v>
      </c>
      <c r="E56" s="46" t="s">
        <v>238</v>
      </c>
      <c r="F56" s="46" t="s">
        <v>239</v>
      </c>
      <c r="G56" s="46" t="s">
        <v>1</v>
      </c>
      <c r="H56" s="42" t="s">
        <v>233</v>
      </c>
    </row>
    <row r="57" spans="1:8" ht="72" customHeight="1" x14ac:dyDescent="0.25">
      <c r="A57" s="45" t="s">
        <v>106</v>
      </c>
      <c r="B57" s="46" t="s">
        <v>107</v>
      </c>
      <c r="C57" s="46"/>
      <c r="D57" s="46" t="s">
        <v>284</v>
      </c>
      <c r="E57" s="46" t="s">
        <v>238</v>
      </c>
      <c r="F57" s="46" t="s">
        <v>239</v>
      </c>
      <c r="G57" s="46" t="s">
        <v>1</v>
      </c>
      <c r="H57" s="42" t="s">
        <v>241</v>
      </c>
    </row>
    <row r="58" spans="1:8" ht="72" customHeight="1" thickBot="1" x14ac:dyDescent="0.3">
      <c r="A58" s="13" t="s">
        <v>213</v>
      </c>
      <c r="B58" s="11" t="s">
        <v>214</v>
      </c>
      <c r="C58" s="11"/>
      <c r="D58" s="11" t="s">
        <v>214</v>
      </c>
      <c r="E58" s="11" t="s">
        <v>238</v>
      </c>
      <c r="F58" s="11" t="s">
        <v>239</v>
      </c>
      <c r="G58" s="11" t="s">
        <v>1</v>
      </c>
      <c r="H58" s="12" t="s">
        <v>233</v>
      </c>
    </row>
    <row r="59" spans="1:8" ht="15.75" x14ac:dyDescent="0.25">
      <c r="A59" s="14"/>
    </row>
    <row r="60" spans="1:8" ht="15" customHeight="1" x14ac:dyDescent="0.25">
      <c r="A60" s="14"/>
    </row>
    <row r="61" spans="1:8" ht="15.75" x14ac:dyDescent="0.25">
      <c r="A61" s="3"/>
    </row>
  </sheetData>
  <mergeCells count="56">
    <mergeCell ref="A47:A48"/>
    <mergeCell ref="B47:B48"/>
    <mergeCell ref="C47:C48"/>
    <mergeCell ref="E47:E48"/>
    <mergeCell ref="F47:F48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A5:A6"/>
    <mergeCell ref="B5:B6"/>
    <mergeCell ref="C5:C6"/>
    <mergeCell ref="E5:E6"/>
    <mergeCell ref="G5:G6"/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A2" sqref="A2:J3"/>
    </sheetView>
  </sheetViews>
  <sheetFormatPr defaultColWidth="9.140625" defaultRowHeight="15" x14ac:dyDescent="0.25"/>
  <cols>
    <col min="1" max="1" width="15.140625" style="1" customWidth="1"/>
    <col min="2" max="2" width="13.28515625" style="1" customWidth="1"/>
    <col min="3" max="3" width="12.7109375" style="1" customWidth="1"/>
    <col min="4" max="4" width="12.42578125" style="1" customWidth="1"/>
    <col min="5" max="5" width="12" style="1" customWidth="1"/>
    <col min="6" max="6" width="11.7109375" style="1" customWidth="1"/>
    <col min="7" max="7" width="11.5703125" style="1" customWidth="1"/>
    <col min="8" max="8" width="14.140625" style="1" customWidth="1"/>
    <col min="9" max="9" width="11.7109375" style="1" customWidth="1"/>
    <col min="10" max="10" width="18.7109375" style="1" customWidth="1"/>
    <col min="11" max="16384" width="9.140625" style="1"/>
  </cols>
  <sheetData>
    <row r="1" spans="1:10" ht="16.5" thickBot="1" x14ac:dyDescent="0.3">
      <c r="A1" s="2" t="s">
        <v>434</v>
      </c>
    </row>
    <row r="2" spans="1:10" ht="30.75" customHeight="1" x14ac:dyDescent="0.25">
      <c r="A2" s="363" t="s">
        <v>288</v>
      </c>
      <c r="B2" s="365" t="s">
        <v>289</v>
      </c>
      <c r="C2" s="365" t="s">
        <v>290</v>
      </c>
      <c r="D2" s="365"/>
      <c r="E2" s="365"/>
      <c r="F2" s="365"/>
      <c r="G2" s="365"/>
      <c r="H2" s="365"/>
      <c r="I2" s="365"/>
      <c r="J2" s="367" t="s">
        <v>291</v>
      </c>
    </row>
    <row r="3" spans="1:10" ht="48" thickBot="1" x14ac:dyDescent="0.3">
      <c r="A3" s="364"/>
      <c r="B3" s="366"/>
      <c r="C3" s="242" t="s">
        <v>292</v>
      </c>
      <c r="D3" s="242" t="s">
        <v>293</v>
      </c>
      <c r="E3" s="242" t="s">
        <v>294</v>
      </c>
      <c r="F3" s="242" t="s">
        <v>295</v>
      </c>
      <c r="G3" s="242" t="s">
        <v>296</v>
      </c>
      <c r="H3" s="242" t="s">
        <v>297</v>
      </c>
      <c r="I3" s="242" t="s">
        <v>298</v>
      </c>
      <c r="J3" s="368"/>
    </row>
    <row r="4" spans="1:10" ht="47.25" x14ac:dyDescent="0.25">
      <c r="A4" s="159" t="s">
        <v>299</v>
      </c>
      <c r="B4" s="160" t="s">
        <v>233</v>
      </c>
      <c r="C4" s="160" t="s">
        <v>300</v>
      </c>
      <c r="D4" s="160"/>
      <c r="E4" s="160"/>
      <c r="F4" s="160"/>
      <c r="G4" s="160"/>
      <c r="H4" s="160"/>
      <c r="I4" s="160"/>
      <c r="J4" s="161">
        <v>0</v>
      </c>
    </row>
    <row r="5" spans="1:10" ht="31.5" x14ac:dyDescent="0.25">
      <c r="A5" s="162" t="s">
        <v>301</v>
      </c>
      <c r="B5" s="39" t="s">
        <v>241</v>
      </c>
      <c r="C5" s="39" t="s">
        <v>300</v>
      </c>
      <c r="D5" s="39"/>
      <c r="E5" s="39"/>
      <c r="F5" s="39"/>
      <c r="G5" s="39"/>
      <c r="H5" s="39"/>
      <c r="I5" s="39"/>
      <c r="J5" s="163">
        <v>0</v>
      </c>
    </row>
    <row r="6" spans="1:10" ht="31.5" x14ac:dyDescent="0.25">
      <c r="A6" s="162" t="s">
        <v>302</v>
      </c>
      <c r="B6" s="39" t="s">
        <v>241</v>
      </c>
      <c r="C6" s="39" t="s">
        <v>300</v>
      </c>
      <c r="D6" s="39"/>
      <c r="E6" s="39"/>
      <c r="F6" s="39"/>
      <c r="G6" s="39"/>
      <c r="H6" s="39"/>
      <c r="I6" s="39"/>
      <c r="J6" s="163">
        <v>0</v>
      </c>
    </row>
    <row r="7" spans="1:10" ht="31.5" x14ac:dyDescent="0.25">
      <c r="A7" s="162" t="s">
        <v>303</v>
      </c>
      <c r="B7" s="39" t="s">
        <v>304</v>
      </c>
      <c r="C7" s="39" t="s">
        <v>300</v>
      </c>
      <c r="D7" s="39"/>
      <c r="E7" s="39"/>
      <c r="F7" s="39"/>
      <c r="G7" s="39"/>
      <c r="H7" s="39"/>
      <c r="I7" s="39"/>
      <c r="J7" s="163">
        <v>0</v>
      </c>
    </row>
    <row r="8" spans="1:10" ht="16.5" thickBot="1" x14ac:dyDescent="0.3">
      <c r="A8" s="164" t="s">
        <v>298</v>
      </c>
      <c r="B8" s="165"/>
      <c r="C8" s="165"/>
      <c r="D8" s="165"/>
      <c r="E8" s="165"/>
      <c r="F8" s="165"/>
      <c r="G8" s="165"/>
      <c r="H8" s="165"/>
      <c r="I8" s="165"/>
      <c r="J8" s="166">
        <v>0</v>
      </c>
    </row>
    <row r="9" spans="1:10" x14ac:dyDescent="0.25">
      <c r="A9" s="369" t="s">
        <v>305</v>
      </c>
      <c r="B9" s="369"/>
      <c r="C9" s="369"/>
      <c r="D9" s="369"/>
      <c r="E9" s="369"/>
      <c r="F9" s="369"/>
      <c r="G9" s="369"/>
      <c r="H9" s="369"/>
      <c r="I9" s="369"/>
      <c r="J9" s="369"/>
    </row>
    <row r="10" spans="1:10" x14ac:dyDescent="0.25">
      <c r="A10" s="167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3</vt:i4>
      </vt:variant>
    </vt:vector>
  </HeadingPairs>
  <TitlesOfParts>
    <vt:vector size="10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'2 lentelė'!Print_Area</vt:lpstr>
      <vt:lpstr>'4 lentelė'!Print_Area</vt:lpstr>
      <vt:lpstr>'5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2018-07-24T14:09:22Z</dcterms:modified>
</cp:coreProperties>
</file>