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09259\Desktop\Dina\lietuvosregionai\Klaipėda\ITVP 2022\"/>
    </mc:Choice>
  </mc:AlternateContent>
  <bookViews>
    <workbookView xWindow="0" yWindow="0" windowWidth="20490" windowHeight="7755"/>
  </bookViews>
  <sheets>
    <sheet name="Lapas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1" l="1"/>
  <c r="Q45" i="1"/>
  <c r="P45" i="1"/>
  <c r="O45" i="1"/>
  <c r="N45" i="1"/>
  <c r="M45" i="1"/>
  <c r="Q39" i="1"/>
  <c r="P39" i="1"/>
  <c r="O39" i="1"/>
  <c r="Q37" i="1"/>
  <c r="O37" i="1"/>
  <c r="O31" i="1" s="1"/>
  <c r="M37" i="1"/>
  <c r="P37" i="1" s="1"/>
  <c r="P31" i="1" s="1"/>
  <c r="Q35" i="1"/>
  <c r="Q31" i="1" s="1"/>
</calcChain>
</file>

<file path=xl/sharedStrings.xml><?xml version="1.0" encoding="utf-8"?>
<sst xmlns="http://schemas.openxmlformats.org/spreadsheetml/2006/main" count="214" uniqueCount="156">
  <si>
    <t>Integruotų teritorijų vystymo programų 
rengimo ir įgyvendinimo gairių 4 priedas</t>
  </si>
  <si>
    <t>Klaipėdos regiono integruota teritorijų vystymo programa</t>
  </si>
  <si>
    <t>(įrašomas programos pavadinimas)</t>
  </si>
  <si>
    <t xml:space="preserve"> ĮGYVENDINIMO ATASKAITA</t>
  </si>
  <si>
    <t>2015-09-11 Nr. 1V-719</t>
  </si>
  <si>
    <t>(įrašoma programos parengimo data, registracijos numeris)</t>
  </si>
  <si>
    <t>1 lentelė. Programos SSGG lentelėje nurodytų veiksnių pokyčių įvertinimas</t>
  </si>
  <si>
    <t>Veiksniai*</t>
  </si>
  <si>
    <t>Veiksnių pokyčių vertinimas**</t>
  </si>
  <si>
    <t>Stiprybės</t>
  </si>
  <si>
    <t>Programoje identifikuotos stiprybės nepasikeitė</t>
  </si>
  <si>
    <t>Silpnybės</t>
  </si>
  <si>
    <t>COVID-19</t>
  </si>
  <si>
    <t>2020 m. atsiradęs ir vis dar besitęsiantis veiksnys – COVID-19 – turėjo įtakos vykdant projektus ir 2021 m.</t>
  </si>
  <si>
    <t>Galimybės</t>
  </si>
  <si>
    <t>Programoje identifikuotos galimybės nepasikeitė</t>
  </si>
  <si>
    <t>Grėsmės</t>
  </si>
  <si>
    <t>* Nurodomos programos  SSGG lentelėje nustatytos ir programos įgyvendinimo metu naujai paaiškėjusios stiprybės, silpnybės (problemos), galimybės ir grėsmės;</t>
  </si>
  <si>
    <r>
      <t>** Įvertinami veiksnių pokyčiai per ataskaitinius metus ir per laikotarpį nuo programos įgyvendinimo pradžios (nurodoma, ar pasikeitė programoje identifikuotos stiprybės, silpnybės, galimybės ir grėsmės, ar atsirado naujų, programoje nevertintų</t>
    </r>
    <r>
      <rPr>
        <i/>
        <sz val="9"/>
        <color rgb="FFFF0000"/>
        <rFont val="Times New Roman"/>
        <family val="1"/>
        <charset val="186"/>
      </rPr>
      <t>,</t>
    </r>
    <r>
      <rPr>
        <i/>
        <sz val="9"/>
        <color theme="1"/>
        <rFont val="Times New Roman"/>
        <family val="1"/>
      </rPr>
      <t>tikslinės teritorijos vystymui svarbių veiksnių).</t>
    </r>
  </si>
  <si>
    <t>2 lentelė. Programos įgyvendinimo pažanga nuo programos įgyvendinimo pradžios</t>
  </si>
  <si>
    <t>Nr.</t>
  </si>
  <si>
    <t>Tikslo / uždavinio / priemonės / veiksmo pavadinimai*</t>
  </si>
  <si>
    <t>Programos įgyvendinimo rodikliai**</t>
  </si>
  <si>
    <t>Programos įgyvendinimo veiksmai</t>
  </si>
  <si>
    <t>Priemonei / veiksmui įgyvendinti programoje numatytas lėšų poreikis (Eur)</t>
  </si>
  <si>
    <t>Priemonei / veiksmui įgyvendinti panaudotos lėšos   (Eur)</t>
  </si>
  <si>
    <t>Papildoma informacija, paaiškinimai</t>
  </si>
  <si>
    <t>Kodas</t>
  </si>
  <si>
    <t>Pavadinimas, mato vnt.</t>
  </si>
  <si>
    <t>Suplanuota 2023 m. pasiekti  reikšmė***</t>
  </si>
  <si>
    <t xml:space="preserve">Suplanuota iki ataskaitinių metų pabaigos pasiekti reikšmė**** </t>
  </si>
  <si>
    <t>Pasiekta  reikšmė</t>
  </si>
  <si>
    <t>Programoje suplanuota veiksmo pradžia</t>
  </si>
  <si>
    <t>Programoje suplanuota veiksmo pabaiga</t>
  </si>
  <si>
    <t>Veiksmo įgyvendinimo būklė*****</t>
  </si>
  <si>
    <t>Veiksmą atitinkančio projekto Nr.******</t>
  </si>
  <si>
    <t xml:space="preserve">Iš viso </t>
  </si>
  <si>
    <t>Planuojamas skirti finansavimas (iš valstybės biudžeto, ES fondų ir kitos tarptautinės finansinės paramos lėšų)</t>
  </si>
  <si>
    <t>Planuojamos skirti veiksmo vykdytojo  ir partnerio (-ių) lėšos</t>
  </si>
  <si>
    <r>
      <t>Iš viso</t>
    </r>
    <r>
      <rPr>
        <b/>
        <sz val="9"/>
        <color rgb="FFFF0000"/>
        <rFont val="Times New Roman"/>
        <family val="1"/>
        <charset val="186"/>
      </rPr>
      <t>:</t>
    </r>
    <r>
      <rPr>
        <b/>
        <sz val="9"/>
        <rFont val="Times New Roman"/>
        <family val="1"/>
      </rPr>
      <t xml:space="preserve"> </t>
    </r>
  </si>
  <si>
    <t>Išmokėtas finansavimas (iš valstybės biudžeto, ES fondų ir kitos tarptautinės finansinės paramos lėšų)</t>
  </si>
  <si>
    <t>Išmokėtos veiksmo vykdytojo  ir partnerio (-ių) lėšos</t>
  </si>
  <si>
    <t>1.</t>
  </si>
  <si>
    <t>Tikslas: Gerinti gyvenamąją aplinką Klaipėdos regiono tikslinėse teritorijose, kuriant naujas darbo vietas ir kompleksiškai tvarkant viešąją infrastruktūrą</t>
  </si>
  <si>
    <t>1-E</t>
  </si>
  <si>
    <r>
      <rPr>
        <b/>
        <sz val="9"/>
        <rFont val="Times New Roman"/>
        <family val="1"/>
      </rPr>
      <t>Efekto vertinimo kriterijus:</t>
    </r>
    <r>
      <rPr>
        <sz val="9"/>
        <rFont val="Times New Roman"/>
        <family val="1"/>
      </rPr>
      <t xml:space="preserve"> Metinis gyventojų skaičiaus pokytis tikslinėse teritorijose, proc.</t>
    </r>
  </si>
  <si>
    <t>Metinis gyventojų skaičiaus pokytis tikslinėse teritorijose apskaičiuotas, remiantis Lietuvos statistikos deparmento duomenimis bei palyginus 2020 m. ir 2021m. nuolatinių gyventojų skaičių Skuodo ir Šilutės rajono savivaldybėse</t>
  </si>
  <si>
    <t>1.1.</t>
  </si>
  <si>
    <t xml:space="preserve">Uždavinys: Sudaryti sąlygas SVV plėtrai ir naujų darbo vietų kūrimui Klaipėdos regiono tikslinėse teritorijose, kuriant naujus ir tvarkant esamus traukos centrus </t>
  </si>
  <si>
    <t>1-R-1</t>
  </si>
  <si>
    <r>
      <rPr>
        <b/>
        <sz val="9"/>
        <rFont val="Times New Roman"/>
        <family val="1"/>
      </rPr>
      <t>Rezultato vertinimo kriterijus:</t>
    </r>
    <r>
      <rPr>
        <sz val="9"/>
        <rFont val="Times New Roman"/>
        <family val="1"/>
      </rPr>
      <t xml:space="preserve"> Registruotų bedarbių ir darbingo amžiaus gyventojų santykis Šilutės ir Skuodo rajonų savivaldybėse, proc.</t>
    </r>
  </si>
  <si>
    <t xml:space="preserve">Užimtumo tarnybos duomenys apie registruotų bedarbių ir darbingo amžiaus gyventojų santykį 2021 m. Skuodo ir Šilutės r. savivaldybėse (Skuodo raj. savivaldybės rodiklis - 10,9 proc., Šilutės raj. - 14,5 proc.) </t>
  </si>
  <si>
    <t>1.1.1.</t>
  </si>
  <si>
    <t xml:space="preserve">Priemonė: </t>
  </si>
  <si>
    <t>1.1.1</t>
  </si>
  <si>
    <t>Viešųjų materialinių ir (ar) nematerialinių investicijų (ES, valstybės, savivaldybių biudžetų ir kitų viešųjų lėšų) lėšomis numatomos įgyvendinti priemonės (kurios programos veiksmų plane bus detalizuotos iki veiksmų)</t>
  </si>
  <si>
    <t>1-1-P-1</t>
  </si>
  <si>
    <r>
      <rPr>
        <b/>
        <sz val="9"/>
        <rFont val="Times New Roman"/>
        <family val="1"/>
      </rPr>
      <t>Produkto vertinimo kriterijus:</t>
    </r>
    <r>
      <rPr>
        <sz val="9"/>
        <rFont val="Times New Roman"/>
        <family val="1"/>
      </rPr>
      <t xml:space="preserve"> Sukurtos arba atnaujintos
atviros erdvės miestų vietovėse, kv. m</t>
    </r>
  </si>
  <si>
    <t>1-1-P-3</t>
  </si>
  <si>
    <r>
      <rPr>
        <b/>
        <sz val="9"/>
        <rFont val="Times New Roman"/>
        <family val="1"/>
      </rPr>
      <t xml:space="preserve">Produkto vertinimo kriterijus: </t>
    </r>
    <r>
      <rPr>
        <sz val="9"/>
        <rFont val="Times New Roman"/>
        <family val="1"/>
      </rPr>
      <t>Sutvarkyti, įrengti ir pritaikyti lankymui gamtos ir kultūros paveldo objektai ir teritorijos, vnt.</t>
    </r>
  </si>
  <si>
    <t>Projektas "Skuodo muziejaus pastato rekonstrukcija ir muziejaus paslaugų plėtra"</t>
  </si>
  <si>
    <t>1-1-P-4</t>
  </si>
  <si>
    <r>
      <rPr>
        <b/>
        <sz val="9"/>
        <rFont val="Times New Roman"/>
        <family val="1"/>
      </rPr>
      <t xml:space="preserve">Produkto vertinimo kriterijus: </t>
    </r>
    <r>
      <rPr>
        <sz val="9"/>
        <rFont val="Times New Roman"/>
        <family val="1"/>
      </rPr>
      <t>Modernizuoti kultūros infrastruktūros objektai, vnt.</t>
    </r>
  </si>
  <si>
    <t>Pratęsta projekto "Šilutės kultūros ir pramogų centro modernizavimas, siekiant didinti kultūrinių paslaugų prieinamumą" finansavimo sutartis. Rodiklis bus pasiektas 2022 m.</t>
  </si>
  <si>
    <t>1.1.1v</t>
  </si>
  <si>
    <t xml:space="preserve">Veiksmas: Šilutės miesto Šilokarčiamos kvartalo kompleksinis sutvarkymas </t>
  </si>
  <si>
    <t>Įgyvendinamas projektas</t>
  </si>
  <si>
    <t>07.1.1-CPVA-R-205-31-0006</t>
  </si>
  <si>
    <t>Iš aštuonių projekto metu numatomų sutvarkyti objektų, rekonstrukcijos darbai yra baigti penkiuose objektuose: Rusnės g., Uosto g., Statybininkų g., Klaipėdos g.,Žuvų g. Šilutės Polderio teritorijoje su prieigomis darbai užbaigti, laukiama statybos užbaigimo deklaracijos bei draudimo. Janonio parko tvarkymo darbai baigti, tvarkomi dokumentai statybos užbaigimo deklaracijai gauti.  Turgaus aikštėje atlikta apie 50 proc. darbų.</t>
  </si>
  <si>
    <t>1.1.2v</t>
  </si>
  <si>
    <t>Veiksmas: Šilutės H. Šojaus dvaro pastatų komplekso įveiklinimas, pritaikant viešiems kultūros poreikiams</t>
  </si>
  <si>
    <t>05.4.1-CPVA-R-302-31-0002</t>
  </si>
  <si>
    <t>Nupirkta įranga ir baldai: kompiuterinė ir biuro įranga, laboratorinė įranga, medžio ir metalo apdirbimo įranga, popieriaus restauravimo įranga, sumontuoti langų roletai, paveikslų pakabinimo sistemos, apšvietimas, sumontuoti metaliniai baldai ir stelažai, nupirkta media įranga ir buitinė technika, sumontuoti ekspozicijų baldai ir konstruktyvai. Liko įsigyti instaliacijos ir programinę įrangą. Projektas yra pratęstas dėl neįvykusių viešųjų pirkimų. Finansavimo sutartis pratęsta iki 2022 m. birželio 30 d.</t>
  </si>
  <si>
    <t>1.1.3v</t>
  </si>
  <si>
    <t>Veiksmas: Šilutės H. Šojaus dvaro parko teritorijos sutvarkymas ir pritaikymas rekreacijai</t>
  </si>
  <si>
    <t>Projektas baigtas įgyvendinti</t>
  </si>
  <si>
    <t>07.1.1-CPVA-R-205-31-0001</t>
  </si>
  <si>
    <t>2018 m. sėkmingai įgyvendintas projektas</t>
  </si>
  <si>
    <t>1.1.4v</t>
  </si>
  <si>
    <t>Veiksmas: Šilutės kultūros ir pramogų centro modernizavimas, siekiant didinti kultūrinių paslaugų prieinamumą</t>
  </si>
  <si>
    <t>07.1.1-CPVA-R-305-31-0004</t>
  </si>
  <si>
    <t xml:space="preserve">Darbus stabdė dėl COVID-19 pandemijos šalyje ir Europoje sutrikęs medžiagų ir įrangos pristatymas (pristatymo terminas pailgėjo iki 3 mėn.). Negavus ir nesumontavus įrangos, nebuvo negalima užbaigti likusių darbų. Visos įrangos, reikalingos projekto veikloms vykdyti, viešieji pirkimai jau yra įvykę, pasirašytos su tiekėjais sutartys. Atlikta 92,78 proc. darbų. </t>
  </si>
  <si>
    <t>1.1.5v</t>
  </si>
  <si>
    <t xml:space="preserve">Veiksmas: Šilutės miesto Lietuvininkų g. ir Tilžės g. gretutinių teritorijų viešųjų erdvių sutvarkymas, suformuojant rekreacijai ir aktyviai miestiečių veiklai patrauklias erdves </t>
  </si>
  <si>
    <t>07.1.1-CPVA-R-905-31-0003</t>
  </si>
  <si>
    <t>2021 m. sėkmingai įgyvendintas projektas. Šiuo metu pateiktas galutinis mokėjimo prašymas.</t>
  </si>
  <si>
    <t>1.1.6v</t>
  </si>
  <si>
    <t xml:space="preserve">Veiksmas:  Skuodo muziejaus pastato rekonstrukcija ir muziejaus paslaugų plėtra </t>
  </si>
  <si>
    <r>
      <rPr>
        <b/>
        <sz val="9"/>
        <rFont val="Times New Roman"/>
        <family val="1"/>
        <charset val="186"/>
      </rPr>
      <t>Produkto vertinimo kriterijus:</t>
    </r>
    <r>
      <rPr>
        <sz val="9"/>
        <rFont val="Times New Roman"/>
        <family val="1"/>
      </rPr>
      <t>„Sutvarkyti, įrengti ir pritaikyti lankymui gamtos ir kultūros paveldo objektai ir teritorijos“</t>
    </r>
  </si>
  <si>
    <t xml:space="preserve">Nr. 05.4.1-CPVA-R-302-31-0007 </t>
  </si>
  <si>
    <t xml:space="preserve">Projektas baigtas 2020 m. </t>
  </si>
  <si>
    <t>1.1.7v</t>
  </si>
  <si>
    <t xml:space="preserve">Veiksmas: Skuodo miesto turgaus aikštės sutvarkymas </t>
  </si>
  <si>
    <r>
      <rPr>
        <b/>
        <sz val="9"/>
        <rFont val="Times New Roman"/>
        <family val="1"/>
        <charset val="186"/>
      </rPr>
      <t>Produkto vertinimo kriterijus:</t>
    </r>
    <r>
      <rPr>
        <sz val="9"/>
        <rFont val="Times New Roman"/>
        <family val="1"/>
      </rPr>
      <t xml:space="preserve"> Sukurtos arba atnaujintos atviros erdvės miestų vietovėse, m2</t>
    </r>
  </si>
  <si>
    <t>07.1.1-CPVA-R-903-31-0002</t>
  </si>
  <si>
    <t>Projektas baigtas 2017 m.</t>
  </si>
  <si>
    <t>1.1.3</t>
  </si>
  <si>
    <t>Priemonės, siūlomos įgyvendinti per bendruomenės inicijuotos vietos plėtros iniciatyvą</t>
  </si>
  <si>
    <t>-</t>
  </si>
  <si>
    <t>Šios priemonės įgyvendinimui lėšos ir veiksmai programoje nenumatyti.</t>
  </si>
  <si>
    <t>1.1.4</t>
  </si>
  <si>
    <t>Priemonės, siūlomos įgyvendinti per konkurso būdu atrenkamus veiksmus</t>
  </si>
  <si>
    <t>1.2.</t>
  </si>
  <si>
    <t>Uždavinys:  Didinti Klaipėdos regiono tikslinių teritorijų patrauklumą gyventojams, kompleksiškai tvarkant ir plėtojant viešąją infrastruktūrą.</t>
  </si>
  <si>
    <t>1-R-2</t>
  </si>
  <si>
    <r>
      <rPr>
        <b/>
        <sz val="9"/>
        <rFont val="Times New Roman"/>
        <family val="1"/>
      </rPr>
      <t>Rezultato vertinimo kriterijus:</t>
    </r>
    <r>
      <rPr>
        <sz val="9"/>
        <rFont val="Times New Roman"/>
        <family val="1"/>
      </rPr>
      <t xml:space="preserve"> Neto migracija, tenkanti 1 000 Šilutės ir Skuodo rajonų gyventojų</t>
    </r>
  </si>
  <si>
    <t xml:space="preserve">Lietuvos statistikos departamento 2021 m. duomenys apie neto migraciją, tenkančią 1 000 Šilutės ir Skuodo rajonų gyventojų </t>
  </si>
  <si>
    <t>1.2.1.</t>
  </si>
  <si>
    <t>1.2.1</t>
  </si>
  <si>
    <t xml:space="preserve">Viešųjų materialinių ir (ar) nematerialinių investicijų (ES, valstybės, savivaldybių biudžetų ir kitų viešųjų lėšų) lėšomis numatomos įgyvendinti priemonės (kurios programos veiksmų plane bus detalizuotos iki veiksmų) </t>
  </si>
  <si>
    <t>1-2-P-1</t>
  </si>
  <si>
    <t>438 314,19</t>
  </si>
  <si>
    <t>37 623,64</t>
  </si>
  <si>
    <t>1-2-P-2</t>
  </si>
  <si>
    <r>
      <rPr>
        <b/>
        <sz val="9"/>
        <rFont val="Times New Roman"/>
        <family val="1"/>
      </rPr>
      <t>Produkto vertinimo kriterijus:</t>
    </r>
    <r>
      <rPr>
        <sz val="9"/>
        <rFont val="Times New Roman"/>
        <family val="1"/>
      </rPr>
      <t xml:space="preserve"> Pastatyti arba atnaujinti viešieji arba komerciniai pastatai  miestų vietovėse, kv. m</t>
    </r>
  </si>
  <si>
    <t>1 486,27</t>
  </si>
  <si>
    <t>1-2-P-3</t>
  </si>
  <si>
    <r>
      <rPr>
        <b/>
        <sz val="9"/>
        <rFont val="Times New Roman"/>
        <family val="1"/>
      </rPr>
      <t>Produkto vertinimo kriterijus:</t>
    </r>
    <r>
      <rPr>
        <sz val="9"/>
        <rFont val="Times New Roman"/>
        <family val="1"/>
      </rPr>
      <t xml:space="preserve"> Bendras rekonstruotų arba atnaujintų kelių ilgis, km</t>
    </r>
  </si>
  <si>
    <t>1-2-P-4</t>
  </si>
  <si>
    <r>
      <rPr>
        <b/>
        <sz val="9"/>
        <rFont val="Times New Roman"/>
        <family val="1"/>
      </rPr>
      <t>Produkto vertinimo kriterijus:</t>
    </r>
    <r>
      <rPr>
        <sz val="9"/>
        <rFont val="Times New Roman"/>
        <family val="1"/>
      </rPr>
      <t xml:space="preserve"> Įdiegtos saugų eismą gerinančios ir aplinkosaugos priemonės</t>
    </r>
  </si>
  <si>
    <t>1.2.1v</t>
  </si>
  <si>
    <t>Veiksmas: Šilutės miesto istorinio parko infrastruktūros sutvarkymas, sukuriant sąlygas aktyviam poilsiui, sveikatingumo renginiams</t>
  </si>
  <si>
    <t>07.1.1-CPVA-R-905-31-0008</t>
  </si>
  <si>
    <t xml:space="preserve">2020 m. sausio 17 d. pasirašyta finansavimo sutartis. Parengtas investicinis projektas, techninis projektas bei miškotvarkos projektas, parengtas darbo projektas. Pradėti vykdyti rangos darbai (atlikta 61 proc. darbų). </t>
  </si>
  <si>
    <t>1.2.2v</t>
  </si>
  <si>
    <t>Veiksmas: Daugiabučių gyvenamųjų namų kvartalo, esančio Šilutės mieste, tarp Parko g., Lietuvininkų g. ir Liepų g., kompleksinis sutvarkymas</t>
  </si>
  <si>
    <t>07.1.1-CPVA-R-205-31-0004</t>
  </si>
  <si>
    <t>2020 m. sėkmingai įgyvendintas projektas.</t>
  </si>
  <si>
    <t>1.2.3v</t>
  </si>
  <si>
    <t>Veiksmas: Šilutės kultūros ir pramogų centro ir bibliotekos pastato, esančio Tilžės g. 12, pritaikymas bendruomenės poreikiams</t>
  </si>
  <si>
    <t>07.1.1-CPVA-R-905-31-0005</t>
  </si>
  <si>
    <t xml:space="preserve">Pastato, esančio Tilžės g. 12, remonto darbai baigti, vykdomos veiklos. Pastato, esančio Lietuvininkų g. 6, rekonstrukcijos darbai beveik baigti (atlikta 80,43 proc. darbų). Liko dalis darbų, kurių kol kas negalima užbaigti dėl būtinų naujų techninio projekto sprendinių, kurių nebuvo galima numatyti techninio projekto rengimo metu ir kurie išryškėjo tik vykdant darbus. </t>
  </si>
  <si>
    <t>1.2.4v</t>
  </si>
  <si>
    <t>Veiksmas: Šilutės miesto Lietuvininkų, Tilžės gatvių eismo saugos gerinimas ir P. Jakšto, H. Zudermano, Knygnešių, M. Jankaus, Lauko, Miško gatvių rekonstravimas</t>
  </si>
  <si>
    <t>06.2.1-TID-R-511-31-00010</t>
  </si>
  <si>
    <t xml:space="preserve">2020 m. gegužės 11 d. pasirašyta finansavimo sutartis. Šiuo metu rekonstruoti Lietuvininkų ir Tilžės gatvių pėsčiųjų ir dviračių takai, įrengtas gatvės apšvietimas (pasiektas rodiklis - įdiegtos saugų eismą gerinančios ir aplinkosaugos priemonės). P. Jakšto, H. Zudermano, Knygnešių, M. Jankaus, Lauko ir Miško gatvėse vykdomi rekonstravimo darbai. Sutvarkytos gatvės: H. Zudermano g. - 0,211 km, Knygnešių g. - 0,358 km. </t>
  </si>
  <si>
    <t>1.2.5v</t>
  </si>
  <si>
    <t xml:space="preserve">Veiksmas:  Skuodo miesto "Žydų kvartalo" rekonstrukcija: dangos ir apšvietimo sistemos modernizavimas </t>
  </si>
  <si>
    <r>
      <rPr>
        <b/>
        <sz val="9"/>
        <rFont val="Times New Roman"/>
        <family val="1"/>
        <charset val="186"/>
      </rPr>
      <t xml:space="preserve">Produkto vertinimo kriterijus: </t>
    </r>
    <r>
      <rPr>
        <sz val="9"/>
        <rFont val="Times New Roman"/>
        <family val="1"/>
        <charset val="186"/>
      </rPr>
      <t>Sukurtos arba atnaujintos atviros erdvės miestų vietovėse, m2</t>
    </r>
  </si>
  <si>
    <t>07.1.1-CPVA-R-903-31-0001</t>
  </si>
  <si>
    <t>1.2.6v</t>
  </si>
  <si>
    <t>Veiksmas: Skuodo miesto Šatrijos, Vaižganto, Birutės gatvių rekonstravimas</t>
  </si>
  <si>
    <r>
      <rPr>
        <b/>
        <sz val="9"/>
        <rFont val="Times New Roman"/>
        <family val="1"/>
        <charset val="186"/>
      </rPr>
      <t>Produkto vertinimo kriterijus:</t>
    </r>
    <r>
      <rPr>
        <sz val="9"/>
        <rFont val="Times New Roman"/>
        <family val="1"/>
      </rPr>
      <t xml:space="preserve"> Bendras rekonstruotų arba atnaujintų kelių ilgis</t>
    </r>
  </si>
  <si>
    <t xml:space="preserve">06.2.1-TID-R-511-31-0001 </t>
  </si>
  <si>
    <t>Projektas baigtas 2019 m.</t>
  </si>
  <si>
    <t>1.2.7v</t>
  </si>
  <si>
    <t xml:space="preserve">Veiksmas:  Skuodo miesto Dariaus ir Girėno gatvės rekonstravimas </t>
  </si>
  <si>
    <r>
      <rPr>
        <b/>
        <sz val="9"/>
        <rFont val="Times New Roman"/>
        <family val="1"/>
        <charset val="186"/>
      </rPr>
      <t xml:space="preserve">Produkto vertinimo kriterijus: </t>
    </r>
    <r>
      <rPr>
        <sz val="9"/>
        <rFont val="Times New Roman"/>
        <family val="1"/>
      </rPr>
      <t>Bendras rekonstruotų arba atnaujintų kelių ilgis</t>
    </r>
  </si>
  <si>
    <t>06.2.1-TID-R-511-31-0007</t>
  </si>
  <si>
    <t>Projektas baigtas 2021 m.</t>
  </si>
  <si>
    <t>*Jeigu pildant lentelę yra reikalingos papildomos eilutės (pvz., kai programoje yra daugiau, nei pateikta formoje, tikslų, uždavinių, priemonių ir (ar) veiksmų), jas įterpkite. Jeigu pildant lentelę paaiškėja, kad formoje yra perteklinių eilučių (pvz., kai  programoje yra mažiau, nei pateikta formoje, tikslų, uždavinių, priemonių ir (ar) veiksmų  arba programoje nėra nustatyta veiksmų, kuriais įgyvendinama programos priemonė), jas ištrinkite. Lentelėje pateikta informacija apie programos tikslų, uždavinių, priemonių ir veiksmų numerius, pavadinimus turi sutapti su programoje nurodytu atitinkamo tikslo, uždavinio, priemonės, veiksmo numeriu ir pavadinimu.</t>
  </si>
  <si>
    <t xml:space="preserve">** Jeigu pildant lentelę yra reikalingos papildomos eilutės (pvz., kai programoje yra daugiau, nei pateikta formoje, efekto, rezultato ir (ar) produkto vertinimo kriterijų), jas įterpkite. Jeigu pildant lentelę paaiškėja, kad formoje yra perteklinių eilučių (pvz., kai  programoje yra mažiau, nei pateikta formoje, efekto, rezultato ir (ar) produkto vertinimo kriterijų), jas ištrinkite. </t>
  </si>
  <si>
    <t>*** Lentelėje pateikiama informacija apie siekiamas programos tikslo (-ų), uždavinio (-ių) ar priemonės (-ių) vertinimo kriterijų reikšmes turi sutapti su programos dalies ,,Programos įgyvendinimo teritorijos vystymo tikslai, uždaviniai ir priemonės“ lentelėse pateikta informacija apie kriterijų siekiamas reikšmes 2023 m. Lentelėje pateikiama informacija apie siekiamus veiksmo produkto vertinimo kriterijus  ir reikšmes turi atitikti  veiksmą atitinkančio projekto sutartyje numatytas pasiekti produkto vertinimo kriterijų  (rodiklių) reikšmes. Jeigu veiksmą atitinkančio projekto sutartis nėra sudaryta arba sudarytoje projekto sutartyje nenustatyta siekti produkto vertinimo kriterijaus, lentelėje įrašoma ,,nd“.</t>
  </si>
  <si>
    <t>**** Lentelėje pateikiama informacija apie iki ataskaitinio laikotarpio pabaigos siekiamas programos tikslo (-ų) ir uždavinio (-ių) vertinimo kriterijų  reikšmes; ši informacija turi sutapti su programos dalies ,,Programos įgyvendinimo teritorijos vystymo tikslai, uždaviniai ir priemonės“ lentelėse ,,Programos efekto ir rezultatų pasiekimo grafijas“ ir ,,Produktų sukūrimo grafijas (kaupiamuoju būdu)“ pateikta informacija.</t>
  </si>
  <si>
    <t>****Pateikiama informacija apie programoje nustatytus veiksmus, nurodant veiksmo įgyvendinimo būklę, pvz.: rengiama paraiška, pateikta paraiška, pasirašyta projekto sutartis, įgyvendinamas projektas, baigtas įgyvendinti, nuspręsta neteikti paraiškos, nuspręsta nefinansuoti projekto, nutraukta projekto sutartis ar kt.</t>
  </si>
  <si>
    <t>***** Jeigu veiksmą atitinkantį projektą numatyta finansuoti 2014–2020 metų Europos Sąjungos fondų investicijų veiksmų programos įgyvendinimo priemonių lėšomis, įrašomas projekto numeris, kuris projektui suteiktas pateikus įgyvendinančiajai institucijai paraišką dėl šio projekto finansavimo; kitu atveju (jeigu nurodyta paraiška nėra pateikta ir (ar) projektas nėra finansuojamas) įrašoma ,,nd“.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</si>
</sst>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6" x14ac:knownFonts="1">
    <font>
      <sz val="11"/>
      <color theme="1"/>
      <name val="Calibri"/>
      <family val="2"/>
      <charset val="186"/>
      <scheme val="minor"/>
    </font>
    <font>
      <sz val="11"/>
      <name val="Calibri"/>
      <family val="2"/>
      <charset val="186"/>
      <scheme val="minor"/>
    </font>
    <font>
      <sz val="12"/>
      <name val="Times New Roman"/>
      <family val="1"/>
      <charset val="186"/>
    </font>
    <font>
      <sz val="12"/>
      <color theme="1"/>
      <name val="Times New Roman"/>
      <family val="1"/>
      <charset val="186"/>
    </font>
    <font>
      <sz val="12"/>
      <color theme="1"/>
      <name val="Times New Roman"/>
      <family val="1"/>
    </font>
    <font>
      <b/>
      <sz val="11"/>
      <name val="Times New Roman"/>
      <family val="1"/>
      <charset val="186"/>
    </font>
    <font>
      <i/>
      <sz val="9"/>
      <name val="Times New Roman"/>
      <family val="1"/>
    </font>
    <font>
      <b/>
      <sz val="12"/>
      <color theme="1"/>
      <name val="Times New Roman"/>
      <family val="1"/>
      <charset val="186"/>
    </font>
    <font>
      <b/>
      <sz val="12"/>
      <name val="Times New Roman"/>
      <family val="1"/>
      <charset val="186"/>
    </font>
    <font>
      <i/>
      <sz val="9"/>
      <color theme="1"/>
      <name val="Times New Roman"/>
      <family val="1"/>
    </font>
    <font>
      <b/>
      <sz val="9"/>
      <color theme="1"/>
      <name val="Times New Roman"/>
      <family val="1"/>
    </font>
    <font>
      <i/>
      <sz val="9"/>
      <color rgb="FFFF0000"/>
      <name val="Times New Roman"/>
      <family val="1"/>
      <charset val="186"/>
    </font>
    <font>
      <b/>
      <sz val="9"/>
      <name val="Times New Roman"/>
      <family val="1"/>
    </font>
    <font>
      <sz val="9"/>
      <color theme="1"/>
      <name val="Times New Roman"/>
      <family val="1"/>
    </font>
    <font>
      <sz val="10"/>
      <name val="Arial"/>
      <family val="2"/>
      <charset val="186"/>
    </font>
    <font>
      <b/>
      <sz val="9"/>
      <color rgb="FFFF0000"/>
      <name val="Times New Roman"/>
      <family val="1"/>
      <charset val="186"/>
    </font>
    <font>
      <sz val="9"/>
      <name val="Times New Roman"/>
      <family val="1"/>
    </font>
    <font>
      <sz val="11"/>
      <name val="Times New Roman"/>
      <family val="1"/>
    </font>
    <font>
      <b/>
      <sz val="9"/>
      <name val="Times New Roman"/>
      <family val="1"/>
      <charset val="186"/>
    </font>
    <font>
      <sz val="9"/>
      <color rgb="FFFF0000"/>
      <name val="Times New Roman"/>
      <family val="1"/>
    </font>
    <font>
      <sz val="9"/>
      <name val="Times New Roman"/>
      <family val="1"/>
      <charset val="186"/>
    </font>
    <font>
      <sz val="9"/>
      <color theme="1"/>
      <name val="Times New Roman"/>
      <family val="1"/>
      <charset val="186"/>
    </font>
    <font>
      <i/>
      <sz val="9"/>
      <color theme="1"/>
      <name val="Times New Roman"/>
      <family val="1"/>
      <charset val="186"/>
    </font>
    <font>
      <i/>
      <sz val="9"/>
      <name val="Times New Roman"/>
      <family val="1"/>
      <charset val="186"/>
    </font>
    <font>
      <i/>
      <sz val="11"/>
      <color theme="1"/>
      <name val="Calibri"/>
      <family val="2"/>
      <scheme val="minor"/>
    </font>
    <font>
      <sz val="9"/>
      <color rgb="FF00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6"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133">
    <xf numFmtId="0" fontId="0" fillId="0" borderId="0" xfId="0"/>
    <xf numFmtId="0" fontId="0" fillId="0" borderId="0" xfId="0" applyAlignment="1">
      <alignment wrapText="1"/>
    </xf>
    <xf numFmtId="0" fontId="1" fillId="0" borderId="0" xfId="0" applyFont="1"/>
    <xf numFmtId="0" fontId="2" fillId="0" borderId="0" xfId="0" applyFont="1" applyAlignment="1">
      <alignment horizontal="left" vertical="center"/>
    </xf>
    <xf numFmtId="0" fontId="3" fillId="0" borderId="0" xfId="0" applyFont="1"/>
    <xf numFmtId="0" fontId="4" fillId="0" borderId="0" xfId="0" applyFont="1" applyAlignment="1">
      <alignment horizontal="right" wrapText="1"/>
    </xf>
    <xf numFmtId="0" fontId="2" fillId="0" borderId="0" xfId="0" applyFont="1" applyAlignment="1">
      <alignment vertical="center"/>
    </xf>
    <xf numFmtId="0" fontId="1" fillId="0" borderId="0" xfId="0" applyFont="1" applyAlignment="1">
      <alignment wrapText="1"/>
    </xf>
    <xf numFmtId="0" fontId="7" fillId="0" borderId="0" xfId="0" applyFont="1" applyAlignment="1"/>
    <xf numFmtId="0" fontId="7" fillId="0" borderId="0" xfId="0" applyFont="1"/>
    <xf numFmtId="0" fontId="2" fillId="0" borderId="0" xfId="0" applyFont="1" applyBorder="1" applyAlignment="1">
      <alignment horizontal="center" vertical="center"/>
    </xf>
    <xf numFmtId="0" fontId="8" fillId="0" borderId="0" xfId="0" applyFont="1" applyAlignment="1">
      <alignment vertical="center"/>
    </xf>
    <xf numFmtId="0" fontId="12"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2" fillId="0" borderId="7" xfId="1" applyFont="1" applyFill="1" applyBorder="1" applyAlignment="1">
      <alignment horizontal="center" vertical="center" wrapText="1"/>
    </xf>
    <xf numFmtId="0" fontId="16" fillId="2" borderId="2" xfId="0" applyFont="1" applyFill="1" applyBorder="1" applyAlignment="1">
      <alignment vertical="center" wrapText="1"/>
    </xf>
    <xf numFmtId="4" fontId="16" fillId="2" borderId="2" xfId="0" applyNumberFormat="1" applyFont="1" applyFill="1" applyBorder="1" applyAlignment="1">
      <alignment vertical="center" wrapText="1"/>
    </xf>
    <xf numFmtId="0" fontId="6" fillId="3" borderId="2" xfId="0" applyFont="1" applyFill="1" applyBorder="1" applyAlignment="1">
      <alignment vertical="center" wrapText="1"/>
    </xf>
    <xf numFmtId="0" fontId="12" fillId="2" borderId="2" xfId="0" applyFont="1" applyFill="1" applyBorder="1" applyAlignment="1">
      <alignment vertical="center" wrapText="1"/>
    </xf>
    <xf numFmtId="4" fontId="16" fillId="4" borderId="2" xfId="0" applyNumberFormat="1" applyFont="1" applyFill="1" applyBorder="1" applyAlignment="1">
      <alignment vertical="center" wrapText="1"/>
    </xf>
    <xf numFmtId="2" fontId="16" fillId="4" borderId="2" xfId="0" applyNumberFormat="1" applyFont="1" applyFill="1" applyBorder="1" applyAlignment="1">
      <alignment vertical="center" wrapText="1"/>
    </xf>
    <xf numFmtId="0" fontId="16" fillId="4" borderId="2" xfId="0" applyFont="1" applyFill="1" applyBorder="1" applyAlignment="1">
      <alignment vertical="center" wrapText="1"/>
    </xf>
    <xf numFmtId="4" fontId="0" fillId="4" borderId="0" xfId="0" applyNumberFormat="1" applyFill="1"/>
    <xf numFmtId="0" fontId="16" fillId="3" borderId="2" xfId="0" applyFont="1" applyFill="1" applyBorder="1" applyAlignment="1">
      <alignment vertical="center" wrapText="1"/>
    </xf>
    <xf numFmtId="0" fontId="12" fillId="0" borderId="2" xfId="0" applyFont="1" applyFill="1" applyBorder="1" applyAlignment="1">
      <alignment vertical="center" wrapText="1"/>
    </xf>
    <xf numFmtId="0" fontId="16" fillId="5" borderId="2" xfId="0" applyFont="1" applyFill="1" applyBorder="1" applyAlignment="1">
      <alignment vertical="center" wrapText="1"/>
    </xf>
    <xf numFmtId="0" fontId="13" fillId="5" borderId="2" xfId="0" applyFont="1" applyFill="1" applyBorder="1" applyAlignment="1">
      <alignment horizontal="center" vertical="center" wrapText="1"/>
    </xf>
    <xf numFmtId="1" fontId="13" fillId="4" borderId="2" xfId="0" applyNumberFormat="1" applyFont="1" applyFill="1" applyBorder="1" applyAlignment="1">
      <alignment horizontal="center" vertical="center" wrapText="1"/>
    </xf>
    <xf numFmtId="0" fontId="12" fillId="0" borderId="2" xfId="0" applyFont="1" applyBorder="1" applyAlignment="1">
      <alignment vertical="center" wrapText="1"/>
    </xf>
    <xf numFmtId="0" fontId="17"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2" fontId="16" fillId="2" borderId="2" xfId="0" applyNumberFormat="1" applyFont="1" applyFill="1" applyBorder="1" applyAlignment="1">
      <alignment horizontal="center" vertical="center" wrapText="1"/>
    </xf>
    <xf numFmtId="0" fontId="6" fillId="3" borderId="2" xfId="0" applyFont="1" applyFill="1" applyBorder="1" applyAlignment="1">
      <alignment horizontal="left" vertical="center" wrapText="1"/>
    </xf>
    <xf numFmtId="0" fontId="12" fillId="3" borderId="2" xfId="0" applyFont="1" applyFill="1" applyBorder="1" applyAlignment="1">
      <alignment vertical="center" wrapText="1"/>
    </xf>
    <xf numFmtId="1" fontId="13"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2" fontId="6" fillId="3" borderId="2" xfId="0" applyNumberFormat="1" applyFont="1" applyFill="1" applyBorder="1" applyAlignment="1">
      <alignment vertical="center" wrapText="1"/>
    </xf>
    <xf numFmtId="0" fontId="16" fillId="6" borderId="2" xfId="0" applyFont="1" applyFill="1" applyBorder="1" applyAlignment="1">
      <alignment horizontal="center" vertical="center" wrapText="1"/>
    </xf>
    <xf numFmtId="2" fontId="16" fillId="3" borderId="2" xfId="0" applyNumberFormat="1" applyFont="1" applyFill="1" applyBorder="1" applyAlignment="1">
      <alignment vertical="center" wrapText="1"/>
    </xf>
    <xf numFmtId="2" fontId="13" fillId="3" borderId="2" xfId="0" applyNumberFormat="1" applyFont="1" applyFill="1" applyBorder="1" applyAlignment="1">
      <alignment vertical="top" wrapText="1"/>
    </xf>
    <xf numFmtId="0" fontId="13" fillId="3" borderId="2" xfId="0" applyFont="1" applyFill="1" applyBorder="1" applyAlignment="1">
      <alignment vertical="top" wrapText="1"/>
    </xf>
    <xf numFmtId="0" fontId="16" fillId="4" borderId="2" xfId="0" applyFont="1" applyFill="1" applyBorder="1" applyAlignment="1">
      <alignment horizontal="center" vertical="center" wrapText="1"/>
    </xf>
    <xf numFmtId="2" fontId="0" fillId="0" borderId="0" xfId="0" applyNumberFormat="1"/>
    <xf numFmtId="0" fontId="20" fillId="2" borderId="2" xfId="0" applyFont="1" applyFill="1" applyBorder="1" applyAlignment="1">
      <alignment horizontal="center" vertical="center" wrapText="1"/>
    </xf>
    <xf numFmtId="4" fontId="0" fillId="0" borderId="0" xfId="0" applyNumberFormat="1"/>
    <xf numFmtId="0" fontId="24" fillId="0" borderId="0" xfId="0" applyFont="1" applyBorder="1" applyAlignment="1">
      <alignment horizontal="left" vertical="top" wrapText="1"/>
    </xf>
    <xf numFmtId="2" fontId="24" fillId="0" borderId="0" xfId="0" applyNumberFormat="1" applyFont="1" applyBorder="1" applyAlignment="1">
      <alignment horizontal="left" vertical="top" wrapText="1"/>
    </xf>
    <xf numFmtId="0" fontId="16" fillId="3" borderId="2" xfId="0" applyFont="1" applyFill="1" applyBorder="1" applyAlignment="1">
      <alignment horizontal="center" vertical="center" wrapText="1"/>
    </xf>
    <xf numFmtId="10" fontId="16" fillId="3" borderId="2" xfId="0" applyNumberFormat="1" applyFont="1" applyFill="1" applyBorder="1" applyAlignment="1">
      <alignment vertical="center" wrapText="1"/>
    </xf>
    <xf numFmtId="0" fontId="16" fillId="3" borderId="2" xfId="0" applyFont="1" applyFill="1" applyBorder="1" applyAlignment="1">
      <alignment horizontal="left" vertical="center" wrapText="1"/>
    </xf>
    <xf numFmtId="0" fontId="18" fillId="3" borderId="2" xfId="0" applyFont="1" applyFill="1" applyBorder="1" applyAlignment="1">
      <alignment vertical="center" wrapText="1"/>
    </xf>
    <xf numFmtId="0" fontId="19" fillId="3" borderId="2" xfId="0" applyFont="1" applyFill="1" applyBorder="1" applyAlignment="1">
      <alignment horizontal="center" vertical="center" wrapText="1"/>
    </xf>
    <xf numFmtId="2" fontId="16" fillId="3" borderId="2" xfId="0" applyNumberFormat="1" applyFont="1" applyFill="1" applyBorder="1" applyAlignment="1">
      <alignment horizontal="center" vertical="center" wrapText="1"/>
    </xf>
    <xf numFmtId="4" fontId="16" fillId="3" borderId="2" xfId="0" applyNumberFormat="1" applyFont="1" applyFill="1" applyBorder="1" applyAlignment="1">
      <alignment horizontal="center" vertical="center" wrapText="1"/>
    </xf>
    <xf numFmtId="0" fontId="20" fillId="3" borderId="2" xfId="0" applyFont="1" applyFill="1" applyBorder="1" applyAlignment="1">
      <alignment vertical="center" wrapText="1"/>
    </xf>
    <xf numFmtId="0" fontId="23" fillId="3" borderId="2" xfId="0" applyFont="1" applyFill="1" applyBorder="1" applyAlignment="1">
      <alignment vertical="center" wrapText="1"/>
    </xf>
    <xf numFmtId="0" fontId="20"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6" fillId="3" borderId="2" xfId="0" applyFont="1" applyFill="1" applyBorder="1" applyAlignment="1">
      <alignment vertical="top" wrapText="1"/>
    </xf>
    <xf numFmtId="4" fontId="21" fillId="3" borderId="2" xfId="0" applyNumberFormat="1" applyFont="1" applyFill="1" applyBorder="1" applyAlignment="1">
      <alignment horizontal="right" vertical="center"/>
    </xf>
    <xf numFmtId="0" fontId="21" fillId="3" borderId="2" xfId="0" applyFont="1" applyFill="1" applyBorder="1" applyAlignment="1">
      <alignment horizontal="center" vertical="center" wrapText="1"/>
    </xf>
    <xf numFmtId="4" fontId="21" fillId="3" borderId="2" xfId="0" applyNumberFormat="1" applyFont="1" applyFill="1" applyBorder="1" applyAlignment="1">
      <alignment horizontal="center" vertical="center"/>
    </xf>
    <xf numFmtId="2" fontId="20" fillId="3" borderId="2" xfId="0" applyNumberFormat="1" applyFont="1" applyFill="1" applyBorder="1" applyAlignment="1">
      <alignment horizontal="center" vertical="center" wrapText="1"/>
    </xf>
    <xf numFmtId="4" fontId="21" fillId="3" borderId="2" xfId="0" applyNumberFormat="1" applyFont="1" applyFill="1" applyBorder="1" applyAlignment="1">
      <alignment vertical="center"/>
    </xf>
    <xf numFmtId="0" fontId="22" fillId="3" borderId="2" xfId="0" applyFont="1" applyFill="1" applyBorder="1" applyAlignment="1">
      <alignment vertical="top" wrapText="1"/>
    </xf>
    <xf numFmtId="1" fontId="13" fillId="3" borderId="2" xfId="0" applyNumberFormat="1" applyFont="1" applyFill="1" applyBorder="1" applyAlignment="1">
      <alignment horizontal="center" vertical="center" wrapText="1"/>
    </xf>
    <xf numFmtId="0" fontId="20" fillId="3" borderId="2" xfId="0" applyFont="1" applyFill="1" applyBorder="1" applyAlignment="1">
      <alignment horizontal="left" vertical="top" wrapText="1"/>
    </xf>
    <xf numFmtId="0" fontId="20" fillId="3" borderId="7" xfId="0" applyFont="1" applyFill="1" applyBorder="1" applyAlignment="1">
      <alignment horizontal="center" vertical="center" wrapText="1"/>
    </xf>
    <xf numFmtId="2" fontId="20" fillId="3" borderId="7" xfId="0" applyNumberFormat="1" applyFont="1" applyFill="1" applyBorder="1" applyAlignment="1">
      <alignment horizontal="center" vertical="center" wrapText="1"/>
    </xf>
    <xf numFmtId="4" fontId="21" fillId="3" borderId="0" xfId="0" applyNumberFormat="1" applyFont="1" applyFill="1" applyAlignment="1">
      <alignment horizontal="center" vertical="center"/>
    </xf>
    <xf numFmtId="2" fontId="23" fillId="3" borderId="2" xfId="0" applyNumberFormat="1" applyFont="1" applyFill="1" applyBorder="1" applyAlignment="1">
      <alignment horizontal="left" vertical="top" wrapText="1"/>
    </xf>
    <xf numFmtId="0" fontId="22" fillId="3" borderId="2" xfId="0" applyFont="1" applyFill="1" applyBorder="1" applyAlignment="1">
      <alignment horizontal="left" vertical="center" wrapText="1"/>
    </xf>
    <xf numFmtId="0" fontId="22" fillId="3" borderId="2" xfId="0" applyFont="1" applyFill="1" applyBorder="1" applyAlignment="1">
      <alignment vertical="center" wrapText="1"/>
    </xf>
    <xf numFmtId="0" fontId="12" fillId="3" borderId="2" xfId="0" applyFont="1" applyFill="1" applyBorder="1" applyAlignment="1">
      <alignment horizontal="left" vertical="center" wrapText="1"/>
    </xf>
    <xf numFmtId="2" fontId="13" fillId="3" borderId="2" xfId="0" applyNumberFormat="1" applyFont="1" applyFill="1" applyBorder="1" applyAlignment="1">
      <alignment horizontal="center" vertical="center" wrapText="1"/>
    </xf>
    <xf numFmtId="0" fontId="18" fillId="3" borderId="2" xfId="0" applyFont="1" applyFill="1" applyBorder="1" applyAlignment="1">
      <alignment vertical="top" wrapText="1"/>
    </xf>
    <xf numFmtId="164" fontId="13" fillId="3" borderId="2" xfId="0" applyNumberFormat="1" applyFont="1" applyFill="1" applyBorder="1" applyAlignment="1">
      <alignment horizontal="center" vertical="center" wrapText="1"/>
    </xf>
    <xf numFmtId="1" fontId="16" fillId="3" borderId="2" xfId="0" applyNumberFormat="1" applyFont="1" applyFill="1" applyBorder="1" applyAlignment="1">
      <alignment horizontal="center" vertical="center" wrapText="1"/>
    </xf>
    <xf numFmtId="2" fontId="22" fillId="3" borderId="2" xfId="0" applyNumberFormat="1" applyFont="1" applyFill="1" applyBorder="1" applyAlignment="1">
      <alignment vertical="top" wrapText="1"/>
    </xf>
    <xf numFmtId="2" fontId="16" fillId="3" borderId="8" xfId="0" applyNumberFormat="1" applyFont="1" applyFill="1" applyBorder="1" applyAlignment="1">
      <alignment horizontal="center" vertical="center" wrapText="1"/>
    </xf>
    <xf numFmtId="4" fontId="21" fillId="3" borderId="2" xfId="0" applyNumberFormat="1" applyFont="1" applyFill="1" applyBorder="1" applyAlignment="1">
      <alignment horizontal="center" vertical="center" wrapText="1"/>
    </xf>
    <xf numFmtId="2" fontId="22" fillId="3" borderId="2" xfId="0" applyNumberFormat="1" applyFont="1" applyFill="1" applyBorder="1" applyAlignment="1">
      <alignment vertical="center" wrapText="1"/>
    </xf>
    <xf numFmtId="2" fontId="22" fillId="3" borderId="2" xfId="0" applyNumberFormat="1" applyFont="1" applyFill="1" applyBorder="1" applyAlignment="1">
      <alignment horizontal="left" vertical="center" wrapText="1"/>
    </xf>
    <xf numFmtId="0" fontId="12" fillId="3" borderId="2" xfId="0" applyFont="1" applyFill="1" applyBorder="1" applyAlignment="1">
      <alignment horizontal="center" vertical="center" wrapText="1"/>
    </xf>
    <xf numFmtId="0" fontId="20" fillId="3" borderId="2" xfId="0" applyFont="1" applyFill="1" applyBorder="1" applyAlignment="1">
      <alignment horizontal="left" vertical="center" wrapText="1"/>
    </xf>
    <xf numFmtId="4" fontId="22" fillId="3" borderId="2" xfId="0" applyNumberFormat="1" applyFont="1" applyFill="1" applyBorder="1" applyAlignment="1">
      <alignment vertical="center" wrapText="1"/>
    </xf>
    <xf numFmtId="9" fontId="16" fillId="3" borderId="2" xfId="0" applyNumberFormat="1" applyFont="1" applyFill="1" applyBorder="1" applyAlignment="1">
      <alignment vertical="center" wrapText="1"/>
    </xf>
    <xf numFmtId="10" fontId="25" fillId="3" borderId="2" xfId="0" applyNumberFormat="1" applyFont="1" applyFill="1" applyBorder="1" applyAlignment="1">
      <alignment vertical="center"/>
    </xf>
    <xf numFmtId="2" fontId="21" fillId="3" borderId="2"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2" fontId="16" fillId="6" borderId="2" xfId="0" applyNumberFormat="1" applyFont="1" applyFill="1" applyBorder="1" applyAlignment="1">
      <alignment horizontal="center" vertical="center" wrapText="1"/>
    </xf>
    <xf numFmtId="0" fontId="6" fillId="0" borderId="0" xfId="0" applyFont="1" applyBorder="1" applyAlignment="1">
      <alignment horizontal="left" vertical="top" wrapText="1"/>
    </xf>
    <xf numFmtId="0" fontId="12" fillId="0" borderId="0" xfId="0" applyFont="1" applyBorder="1" applyAlignment="1">
      <alignment horizontal="left" vertical="top" wrapText="1"/>
    </xf>
    <xf numFmtId="0" fontId="16" fillId="3" borderId="7"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6" fillId="3" borderId="9" xfId="0" applyFont="1" applyFill="1" applyBorder="1" applyAlignment="1">
      <alignment horizontal="left"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wrapText="1"/>
    </xf>
    <xf numFmtId="0" fontId="13" fillId="3" borderId="7" xfId="0" applyFont="1" applyFill="1" applyBorder="1" applyAlignment="1">
      <alignment horizontal="center" vertical="center" wrapText="1"/>
    </xf>
    <xf numFmtId="0" fontId="13" fillId="3" borderId="9" xfId="0" applyFont="1" applyFill="1" applyBorder="1" applyAlignment="1">
      <alignment horizontal="center" vertical="center" wrapText="1"/>
    </xf>
    <xf numFmtId="2" fontId="16" fillId="3" borderId="7" xfId="0" applyNumberFormat="1" applyFont="1" applyFill="1" applyBorder="1" applyAlignment="1">
      <alignment horizontal="center" vertical="center" wrapText="1"/>
    </xf>
    <xf numFmtId="2" fontId="16" fillId="3" borderId="9" xfId="0" applyNumberFormat="1"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7"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9" fillId="0" borderId="0" xfId="0" applyFont="1" applyBorder="1" applyAlignment="1">
      <alignment horizontal="left" wrapText="1"/>
    </xf>
    <xf numFmtId="0" fontId="10" fillId="0" borderId="0" xfId="0" applyFont="1" applyBorder="1" applyAlignment="1">
      <alignment horizontal="left"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3" xfId="1" applyFont="1" applyFill="1" applyBorder="1" applyAlignment="1">
      <alignment horizontal="center" vertical="center" wrapText="1"/>
    </xf>
    <xf numFmtId="0" fontId="13"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4" fillId="0" borderId="2" xfId="0" applyFont="1" applyBorder="1" applyAlignment="1">
      <alignment horizontal="left"/>
    </xf>
    <xf numFmtId="0" fontId="4" fillId="0" borderId="2" xfId="0" applyFont="1" applyBorder="1" applyAlignment="1"/>
    <xf numFmtId="0" fontId="2" fillId="0" borderId="2" xfId="0" applyFont="1" applyBorder="1" applyAlignment="1">
      <alignment horizontal="left"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5" fillId="0" borderId="1" xfId="0" applyFont="1" applyBorder="1" applyAlignment="1">
      <alignment horizontal="center" wrapText="1"/>
    </xf>
    <xf numFmtId="0" fontId="6" fillId="0" borderId="0" xfId="0" applyFont="1" applyBorder="1" applyAlignment="1">
      <alignment horizontal="center"/>
    </xf>
    <xf numFmtId="0" fontId="7" fillId="0" borderId="0" xfId="0" applyFont="1" applyAlignment="1">
      <alignment horizontal="center"/>
    </xf>
    <xf numFmtId="0" fontId="7" fillId="0" borderId="1" xfId="0" applyFont="1" applyBorder="1" applyAlignment="1">
      <alignment horizontal="center"/>
    </xf>
    <xf numFmtId="0" fontId="6" fillId="0" borderId="0" xfId="0" applyFont="1" applyBorder="1" applyAlignment="1">
      <alignment horizontal="center" vertical="center"/>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tabSelected="1" zoomScale="80" zoomScaleNormal="80" workbookViewId="0">
      <selection activeCell="E37" sqref="E37:Q57"/>
    </sheetView>
  </sheetViews>
  <sheetFormatPr defaultRowHeight="15" x14ac:dyDescent="0.25"/>
  <cols>
    <col min="2" max="2" width="14.140625" customWidth="1"/>
    <col min="3" max="3" width="15.5703125" customWidth="1"/>
    <col min="4" max="4" width="13.5703125" customWidth="1"/>
    <col min="5" max="5" width="10.7109375" customWidth="1"/>
    <col min="6" max="6" width="12" customWidth="1"/>
    <col min="8" max="8" width="9.85546875" customWidth="1"/>
    <col min="9" max="9" width="9.7109375" customWidth="1"/>
    <col min="10" max="10" width="14.28515625" customWidth="1"/>
    <col min="11" max="11" width="11.5703125" customWidth="1"/>
    <col min="12" max="12" width="13.5703125" customWidth="1"/>
    <col min="13" max="13" width="13" customWidth="1"/>
    <col min="14" max="14" width="14.7109375" customWidth="1"/>
    <col min="15" max="15" width="11.140625" customWidth="1"/>
    <col min="16" max="16" width="13" customWidth="1"/>
    <col min="17" max="17" width="13.42578125" customWidth="1"/>
    <col min="18" max="18" width="50.42578125" customWidth="1"/>
    <col min="19" max="19" width="14.7109375" customWidth="1"/>
    <col min="20" max="20" width="25.42578125" customWidth="1"/>
    <col min="21" max="21" width="24.7109375" customWidth="1"/>
  </cols>
  <sheetData>
    <row r="1" spans="1:18" ht="18" customHeight="1" x14ac:dyDescent="0.25">
      <c r="R1" s="1"/>
    </row>
    <row r="2" spans="1:18" ht="31.5" x14ac:dyDescent="0.25">
      <c r="A2" s="2"/>
      <c r="B2" s="2"/>
      <c r="C2" s="2"/>
      <c r="D2" s="3"/>
      <c r="E2" s="3"/>
      <c r="F2" s="3"/>
      <c r="G2" s="3"/>
      <c r="H2" s="3"/>
      <c r="I2" s="3"/>
      <c r="J2" s="3"/>
      <c r="K2" s="3"/>
      <c r="L2" s="3"/>
      <c r="M2" s="3"/>
      <c r="N2" s="3"/>
      <c r="P2" s="4"/>
      <c r="R2" s="5" t="s">
        <v>0</v>
      </c>
    </row>
    <row r="3" spans="1:18" ht="15.75" x14ac:dyDescent="0.25">
      <c r="A3" s="2"/>
      <c r="B3" s="2"/>
      <c r="C3" s="2"/>
      <c r="D3" s="6"/>
      <c r="E3" s="6"/>
      <c r="F3" s="6"/>
      <c r="G3" s="6"/>
      <c r="H3" s="6"/>
      <c r="I3" s="6"/>
      <c r="J3" s="6"/>
      <c r="K3" s="6"/>
      <c r="L3" s="6"/>
      <c r="M3" s="6"/>
      <c r="N3" s="6"/>
      <c r="P3" s="4"/>
    </row>
    <row r="4" spans="1:18" ht="15.75" x14ac:dyDescent="0.25">
      <c r="A4" s="2"/>
      <c r="B4" s="2"/>
      <c r="C4" s="2"/>
      <c r="D4" s="6"/>
      <c r="E4" s="6"/>
      <c r="F4" s="6"/>
      <c r="G4" s="6"/>
      <c r="H4" s="6"/>
      <c r="I4" s="6"/>
      <c r="J4" s="6"/>
      <c r="K4" s="6"/>
      <c r="L4" s="6"/>
      <c r="M4" s="6"/>
      <c r="N4" s="6"/>
      <c r="P4" s="4"/>
    </row>
    <row r="5" spans="1:18" ht="15.75" customHeight="1" x14ac:dyDescent="0.25">
      <c r="A5" s="7"/>
      <c r="B5" s="7"/>
      <c r="C5" s="7"/>
      <c r="D5" s="7"/>
      <c r="E5" s="7"/>
      <c r="F5" s="128" t="s">
        <v>1</v>
      </c>
      <c r="G5" s="128"/>
      <c r="H5" s="128"/>
      <c r="I5" s="128"/>
      <c r="J5" s="128"/>
      <c r="K5" s="128"/>
      <c r="L5" s="128"/>
      <c r="M5" s="128"/>
      <c r="N5" s="128"/>
      <c r="O5" s="128"/>
      <c r="P5" s="128"/>
      <c r="Q5" s="7"/>
      <c r="R5" s="7"/>
    </row>
    <row r="6" spans="1:18" ht="15.75" customHeight="1" x14ac:dyDescent="0.25">
      <c r="A6" s="129" t="s">
        <v>2</v>
      </c>
      <c r="B6" s="129"/>
      <c r="C6" s="129"/>
      <c r="D6" s="129"/>
      <c r="E6" s="129"/>
      <c r="F6" s="129"/>
      <c r="G6" s="129"/>
      <c r="H6" s="129"/>
      <c r="I6" s="129"/>
      <c r="J6" s="129"/>
      <c r="K6" s="129"/>
      <c r="L6" s="129"/>
      <c r="M6" s="129"/>
      <c r="N6" s="129"/>
      <c r="O6" s="129"/>
      <c r="P6" s="129"/>
      <c r="Q6" s="129"/>
      <c r="R6" s="129"/>
    </row>
    <row r="7" spans="1:18" ht="15.75" x14ac:dyDescent="0.25">
      <c r="A7" s="130" t="s">
        <v>3</v>
      </c>
      <c r="B7" s="130"/>
      <c r="C7" s="130"/>
      <c r="D7" s="130"/>
      <c r="E7" s="130"/>
      <c r="F7" s="130"/>
      <c r="G7" s="130"/>
      <c r="H7" s="130"/>
      <c r="I7" s="130"/>
      <c r="J7" s="130"/>
      <c r="K7" s="130"/>
      <c r="L7" s="130"/>
      <c r="M7" s="130"/>
      <c r="N7" s="130"/>
      <c r="O7" s="130"/>
      <c r="P7" s="130"/>
      <c r="Q7" s="130"/>
      <c r="R7" s="130"/>
    </row>
    <row r="8" spans="1:18" ht="15.75" x14ac:dyDescent="0.25">
      <c r="A8" s="8"/>
      <c r="B8" s="8"/>
      <c r="C8" s="8"/>
      <c r="D8" s="8"/>
      <c r="E8" s="8"/>
      <c r="F8" s="8"/>
      <c r="G8" s="8"/>
      <c r="H8" s="8"/>
      <c r="I8" s="8"/>
      <c r="J8" s="131" t="s">
        <v>4</v>
      </c>
      <c r="K8" s="131"/>
      <c r="L8" s="131"/>
      <c r="M8" s="131"/>
      <c r="N8" s="8"/>
      <c r="O8" s="8"/>
      <c r="P8" s="8"/>
      <c r="Q8" s="8"/>
      <c r="R8" s="8"/>
    </row>
    <row r="9" spans="1:18" ht="15.75" customHeight="1" x14ac:dyDescent="0.25">
      <c r="A9" s="132" t="s">
        <v>5</v>
      </c>
      <c r="B9" s="132"/>
      <c r="C9" s="132"/>
      <c r="D9" s="132"/>
      <c r="E9" s="132"/>
      <c r="F9" s="132"/>
      <c r="G9" s="132"/>
      <c r="H9" s="132"/>
      <c r="I9" s="132"/>
      <c r="J9" s="132"/>
      <c r="K9" s="132"/>
      <c r="L9" s="132"/>
      <c r="M9" s="132"/>
      <c r="N9" s="132"/>
      <c r="O9" s="132"/>
      <c r="P9" s="132"/>
      <c r="Q9" s="132"/>
      <c r="R9" s="132"/>
    </row>
    <row r="10" spans="1:18" ht="15.75" x14ac:dyDescent="0.25">
      <c r="A10" s="9"/>
      <c r="B10" s="9"/>
      <c r="C10" s="2"/>
      <c r="D10" s="10"/>
      <c r="E10" s="10"/>
      <c r="F10" s="10"/>
      <c r="G10" s="10"/>
      <c r="H10" s="10"/>
      <c r="I10" s="10"/>
      <c r="J10" s="10"/>
      <c r="K10" s="10"/>
      <c r="L10" s="10"/>
      <c r="M10" s="10"/>
      <c r="N10" s="10"/>
    </row>
    <row r="11" spans="1:18" ht="15.75" x14ac:dyDescent="0.25">
      <c r="A11" s="9"/>
      <c r="B11" s="9"/>
      <c r="C11" s="2"/>
      <c r="D11" s="10"/>
      <c r="E11" s="10"/>
      <c r="F11" s="10"/>
      <c r="G11" s="10"/>
      <c r="H11" s="10"/>
      <c r="I11" s="10"/>
      <c r="J11" s="10"/>
      <c r="K11" s="10"/>
      <c r="L11" s="10"/>
      <c r="M11" s="10"/>
      <c r="N11" s="10"/>
    </row>
    <row r="12" spans="1:18" ht="15.75" x14ac:dyDescent="0.25">
      <c r="A12" s="9"/>
      <c r="B12" s="9"/>
      <c r="C12" s="2"/>
      <c r="D12" s="10"/>
      <c r="E12" s="10"/>
      <c r="F12" s="10"/>
      <c r="G12" s="10"/>
      <c r="H12" s="10"/>
      <c r="I12" s="10"/>
      <c r="J12" s="10"/>
      <c r="K12" s="10"/>
      <c r="L12" s="10"/>
      <c r="M12" s="10"/>
      <c r="N12" s="10"/>
    </row>
    <row r="13" spans="1:18" ht="15.75" x14ac:dyDescent="0.25">
      <c r="A13" s="11" t="s">
        <v>6</v>
      </c>
      <c r="B13" s="9"/>
      <c r="C13" s="2"/>
      <c r="D13" s="10"/>
      <c r="E13" s="10"/>
      <c r="F13" s="10"/>
      <c r="G13" s="10"/>
      <c r="H13" s="10"/>
      <c r="I13" s="10"/>
      <c r="J13" s="10"/>
      <c r="K13" s="10"/>
      <c r="L13" s="10"/>
      <c r="M13" s="10"/>
      <c r="N13" s="10"/>
    </row>
    <row r="14" spans="1:18" ht="15.75" x14ac:dyDescent="0.25">
      <c r="A14" s="124" t="s">
        <v>7</v>
      </c>
      <c r="B14" s="124"/>
      <c r="C14" s="124"/>
      <c r="D14" s="124"/>
      <c r="E14" s="125" t="s">
        <v>8</v>
      </c>
      <c r="F14" s="126"/>
      <c r="G14" s="126"/>
      <c r="H14" s="126"/>
      <c r="I14" s="126"/>
      <c r="J14" s="126"/>
      <c r="K14" s="126"/>
      <c r="L14" s="126"/>
      <c r="M14" s="126"/>
      <c r="N14" s="126"/>
      <c r="O14" s="126"/>
      <c r="P14" s="126"/>
      <c r="Q14" s="126"/>
      <c r="R14" s="127"/>
    </row>
    <row r="15" spans="1:18" ht="15.75" x14ac:dyDescent="0.25">
      <c r="A15" s="121" t="s">
        <v>9</v>
      </c>
      <c r="B15" s="121"/>
      <c r="C15" s="121"/>
      <c r="D15" s="121"/>
      <c r="E15" s="121"/>
      <c r="F15" s="121"/>
      <c r="G15" s="121"/>
      <c r="H15" s="121"/>
      <c r="I15" s="121"/>
      <c r="J15" s="121"/>
      <c r="K15" s="121"/>
      <c r="L15" s="121"/>
      <c r="M15" s="121"/>
      <c r="N15" s="121"/>
      <c r="O15" s="121"/>
      <c r="P15" s="121"/>
      <c r="Q15" s="121"/>
      <c r="R15" s="121"/>
    </row>
    <row r="16" spans="1:18" ht="15.75" x14ac:dyDescent="0.25">
      <c r="A16" s="121"/>
      <c r="B16" s="121"/>
      <c r="C16" s="121"/>
      <c r="D16" s="121"/>
      <c r="E16" s="123" t="s">
        <v>10</v>
      </c>
      <c r="F16" s="123"/>
      <c r="G16" s="123"/>
      <c r="H16" s="123"/>
      <c r="I16" s="123"/>
      <c r="J16" s="123"/>
      <c r="K16" s="123"/>
      <c r="L16" s="123"/>
      <c r="M16" s="123"/>
      <c r="N16" s="123"/>
      <c r="O16" s="123"/>
      <c r="P16" s="123"/>
      <c r="Q16" s="123"/>
      <c r="R16" s="123"/>
    </row>
    <row r="17" spans="1:18" ht="15.75" x14ac:dyDescent="0.25">
      <c r="A17" s="121" t="s">
        <v>11</v>
      </c>
      <c r="B17" s="121"/>
      <c r="C17" s="121"/>
      <c r="D17" s="121"/>
      <c r="E17" s="121"/>
      <c r="F17" s="121"/>
      <c r="G17" s="121"/>
      <c r="H17" s="121"/>
      <c r="I17" s="121"/>
      <c r="J17" s="121"/>
      <c r="K17" s="121"/>
      <c r="L17" s="121"/>
      <c r="M17" s="121"/>
      <c r="N17" s="121"/>
      <c r="O17" s="121"/>
      <c r="P17" s="121"/>
      <c r="Q17" s="121"/>
      <c r="R17" s="121"/>
    </row>
    <row r="18" spans="1:18" ht="15.75" x14ac:dyDescent="0.25">
      <c r="A18" s="122" t="s">
        <v>12</v>
      </c>
      <c r="B18" s="122"/>
      <c r="C18" s="122"/>
      <c r="D18" s="122"/>
      <c r="E18" s="123" t="s">
        <v>13</v>
      </c>
      <c r="F18" s="123"/>
      <c r="G18" s="123"/>
      <c r="H18" s="123"/>
      <c r="I18" s="123"/>
      <c r="J18" s="123"/>
      <c r="K18" s="123"/>
      <c r="L18" s="123"/>
      <c r="M18" s="123"/>
      <c r="N18" s="123"/>
      <c r="O18" s="123"/>
      <c r="P18" s="123"/>
      <c r="Q18" s="123"/>
      <c r="R18" s="123"/>
    </row>
    <row r="19" spans="1:18" ht="15.75" x14ac:dyDescent="0.25">
      <c r="A19" s="121" t="s">
        <v>14</v>
      </c>
      <c r="B19" s="121"/>
      <c r="C19" s="121"/>
      <c r="D19" s="121"/>
      <c r="E19" s="121"/>
      <c r="F19" s="121"/>
      <c r="G19" s="121"/>
      <c r="H19" s="121"/>
      <c r="I19" s="121"/>
      <c r="J19" s="121"/>
      <c r="K19" s="121"/>
      <c r="L19" s="121"/>
      <c r="M19" s="121"/>
      <c r="N19" s="121"/>
      <c r="O19" s="121"/>
      <c r="P19" s="121"/>
      <c r="Q19" s="121"/>
      <c r="R19" s="121"/>
    </row>
    <row r="20" spans="1:18" ht="15.75" x14ac:dyDescent="0.25">
      <c r="A20" s="122"/>
      <c r="B20" s="122"/>
      <c r="C20" s="122"/>
      <c r="D20" s="122"/>
      <c r="E20" s="123" t="s">
        <v>15</v>
      </c>
      <c r="F20" s="123"/>
      <c r="G20" s="123"/>
      <c r="H20" s="123"/>
      <c r="I20" s="123"/>
      <c r="J20" s="123"/>
      <c r="K20" s="123"/>
      <c r="L20" s="123"/>
      <c r="M20" s="123"/>
      <c r="N20" s="123"/>
      <c r="O20" s="123"/>
      <c r="P20" s="123"/>
      <c r="Q20" s="123"/>
      <c r="R20" s="123"/>
    </row>
    <row r="21" spans="1:18" ht="15.75" x14ac:dyDescent="0.25">
      <c r="A21" s="121" t="s">
        <v>16</v>
      </c>
      <c r="B21" s="121"/>
      <c r="C21" s="121"/>
      <c r="D21" s="121"/>
      <c r="E21" s="121"/>
      <c r="F21" s="121"/>
      <c r="G21" s="121"/>
      <c r="H21" s="121"/>
      <c r="I21" s="121"/>
      <c r="J21" s="121"/>
      <c r="K21" s="121"/>
      <c r="L21" s="121"/>
      <c r="M21" s="121"/>
      <c r="N21" s="121"/>
      <c r="O21" s="121"/>
      <c r="P21" s="121"/>
      <c r="Q21" s="121"/>
      <c r="R21" s="121"/>
    </row>
    <row r="22" spans="1:18" ht="15.75" x14ac:dyDescent="0.25">
      <c r="A22" s="122" t="s">
        <v>12</v>
      </c>
      <c r="B22" s="122"/>
      <c r="C22" s="122"/>
      <c r="D22" s="122"/>
      <c r="E22" s="123" t="s">
        <v>13</v>
      </c>
      <c r="F22" s="123"/>
      <c r="G22" s="123"/>
      <c r="H22" s="123"/>
      <c r="I22" s="123"/>
      <c r="J22" s="123"/>
      <c r="K22" s="123"/>
      <c r="L22" s="123"/>
      <c r="M22" s="123"/>
      <c r="N22" s="123"/>
      <c r="O22" s="123"/>
      <c r="P22" s="123"/>
      <c r="Q22" s="123"/>
      <c r="R22" s="123"/>
    </row>
    <row r="23" spans="1:18" ht="15.75" customHeight="1" x14ac:dyDescent="0.25">
      <c r="A23" s="110" t="s">
        <v>17</v>
      </c>
      <c r="B23" s="111"/>
      <c r="C23" s="111"/>
      <c r="D23" s="111"/>
      <c r="E23" s="111"/>
      <c r="F23" s="111"/>
      <c r="G23" s="111"/>
      <c r="H23" s="111"/>
      <c r="I23" s="111"/>
      <c r="J23" s="111"/>
      <c r="K23" s="111"/>
      <c r="L23" s="111"/>
      <c r="M23" s="111"/>
      <c r="N23" s="111"/>
      <c r="O23" s="111"/>
      <c r="P23" s="111"/>
      <c r="Q23" s="111"/>
      <c r="R23" s="111"/>
    </row>
    <row r="24" spans="1:18" ht="14.25" customHeight="1" x14ac:dyDescent="0.25">
      <c r="A24" s="110" t="s">
        <v>18</v>
      </c>
      <c r="B24" s="111"/>
      <c r="C24" s="111"/>
      <c r="D24" s="111"/>
      <c r="E24" s="111"/>
      <c r="F24" s="111"/>
      <c r="G24" s="111"/>
      <c r="H24" s="111"/>
      <c r="I24" s="111"/>
      <c r="J24" s="111"/>
      <c r="K24" s="111"/>
      <c r="L24" s="111"/>
      <c r="M24" s="111"/>
      <c r="N24" s="111"/>
      <c r="O24" s="111"/>
      <c r="P24" s="111"/>
      <c r="Q24" s="111"/>
      <c r="R24" s="111"/>
    </row>
    <row r="25" spans="1:18" ht="15.75" x14ac:dyDescent="0.25">
      <c r="A25" s="9"/>
      <c r="B25" s="9"/>
      <c r="C25" s="2"/>
      <c r="D25" s="6"/>
      <c r="E25" s="6"/>
      <c r="F25" s="6"/>
      <c r="G25" s="6"/>
      <c r="H25" s="6"/>
      <c r="I25" s="6"/>
      <c r="J25" s="6"/>
      <c r="K25" s="6"/>
      <c r="L25" s="6"/>
      <c r="M25" s="6"/>
      <c r="N25" s="6"/>
    </row>
    <row r="26" spans="1:18" ht="15.75" x14ac:dyDescent="0.25">
      <c r="A26" s="11" t="s">
        <v>19</v>
      </c>
      <c r="B26" s="11"/>
      <c r="C26" s="2"/>
      <c r="D26" s="2"/>
      <c r="E26" s="2"/>
      <c r="F26" s="2"/>
      <c r="G26" s="2"/>
      <c r="H26" s="2"/>
      <c r="I26" s="2"/>
      <c r="J26" s="2"/>
      <c r="K26" s="2"/>
      <c r="L26" s="2"/>
      <c r="M26" s="2"/>
      <c r="N26" s="2"/>
    </row>
    <row r="27" spans="1:18" ht="22.5" customHeight="1" x14ac:dyDescent="0.25">
      <c r="A27" s="112" t="s">
        <v>20</v>
      </c>
      <c r="B27" s="114" t="s">
        <v>21</v>
      </c>
      <c r="C27" s="116" t="s">
        <v>22</v>
      </c>
      <c r="D27" s="117"/>
      <c r="E27" s="117"/>
      <c r="F27" s="117"/>
      <c r="G27" s="117"/>
      <c r="H27" s="116" t="s">
        <v>23</v>
      </c>
      <c r="I27" s="117"/>
      <c r="J27" s="117"/>
      <c r="K27" s="117"/>
      <c r="L27" s="118" t="s">
        <v>24</v>
      </c>
      <c r="M27" s="119"/>
      <c r="N27" s="119"/>
      <c r="O27" s="118" t="s">
        <v>25</v>
      </c>
      <c r="P27" s="119"/>
      <c r="Q27" s="119"/>
      <c r="R27" s="120" t="s">
        <v>26</v>
      </c>
    </row>
    <row r="28" spans="1:18" ht="124.5" customHeight="1" x14ac:dyDescent="0.25">
      <c r="A28" s="113"/>
      <c r="B28" s="115"/>
      <c r="C28" s="12" t="s">
        <v>27</v>
      </c>
      <c r="D28" s="12" t="s">
        <v>28</v>
      </c>
      <c r="E28" s="13" t="s">
        <v>29</v>
      </c>
      <c r="F28" s="13" t="s">
        <v>30</v>
      </c>
      <c r="G28" s="13" t="s">
        <v>31</v>
      </c>
      <c r="H28" s="14" t="s">
        <v>32</v>
      </c>
      <c r="I28" s="14" t="s">
        <v>33</v>
      </c>
      <c r="J28" s="14" t="s">
        <v>34</v>
      </c>
      <c r="K28" s="14" t="s">
        <v>35</v>
      </c>
      <c r="L28" s="15" t="s">
        <v>36</v>
      </c>
      <c r="M28" s="12" t="s">
        <v>37</v>
      </c>
      <c r="N28" s="15" t="s">
        <v>38</v>
      </c>
      <c r="O28" s="15" t="s">
        <v>39</v>
      </c>
      <c r="P28" s="12" t="s">
        <v>40</v>
      </c>
      <c r="Q28" s="15" t="s">
        <v>41</v>
      </c>
      <c r="R28" s="117"/>
    </row>
    <row r="29" spans="1:18" ht="144" x14ac:dyDescent="0.25">
      <c r="A29" s="34" t="s">
        <v>42</v>
      </c>
      <c r="B29" s="34" t="s">
        <v>43</v>
      </c>
      <c r="C29" s="48" t="s">
        <v>44</v>
      </c>
      <c r="D29" s="24" t="s">
        <v>45</v>
      </c>
      <c r="E29" s="87">
        <v>0</v>
      </c>
      <c r="F29" s="49">
        <v>-2E-3</v>
      </c>
      <c r="G29" s="49">
        <v>-1.7100000000000001E-2</v>
      </c>
      <c r="H29" s="16"/>
      <c r="I29" s="16"/>
      <c r="J29" s="16"/>
      <c r="K29" s="16"/>
      <c r="L29" s="16"/>
      <c r="M29" s="16"/>
      <c r="N29" s="16"/>
      <c r="O29" s="16"/>
      <c r="P29" s="16"/>
      <c r="Q29" s="16"/>
      <c r="R29" s="56" t="s">
        <v>46</v>
      </c>
    </row>
    <row r="30" spans="1:18" ht="144" x14ac:dyDescent="0.25">
      <c r="A30" s="34" t="s">
        <v>47</v>
      </c>
      <c r="B30" s="34" t="s">
        <v>48</v>
      </c>
      <c r="C30" s="48" t="s">
        <v>49</v>
      </c>
      <c r="D30" s="50" t="s">
        <v>50</v>
      </c>
      <c r="E30" s="88">
        <v>8.3500000000000005E-2</v>
      </c>
      <c r="F30" s="88">
        <v>9.35E-2</v>
      </c>
      <c r="G30" s="49">
        <v>0.128</v>
      </c>
      <c r="H30" s="16"/>
      <c r="I30" s="16"/>
      <c r="J30" s="16"/>
      <c r="K30" s="16"/>
      <c r="L30" s="16"/>
      <c r="M30" s="16"/>
      <c r="N30" s="16"/>
      <c r="O30" s="16"/>
      <c r="P30" s="16"/>
      <c r="Q30" s="16"/>
      <c r="R30" s="56" t="s">
        <v>51</v>
      </c>
    </row>
    <row r="31" spans="1:18" ht="216" x14ac:dyDescent="0.25">
      <c r="A31" s="34" t="s">
        <v>52</v>
      </c>
      <c r="B31" s="74" t="s">
        <v>53</v>
      </c>
      <c r="C31" s="48" t="s">
        <v>54</v>
      </c>
      <c r="D31" s="51" t="s">
        <v>55</v>
      </c>
      <c r="E31" s="48"/>
      <c r="F31" s="48"/>
      <c r="G31" s="52"/>
      <c r="H31" s="16"/>
      <c r="I31" s="16"/>
      <c r="J31" s="16"/>
      <c r="K31" s="17"/>
      <c r="L31" s="53">
        <v>7693471.2599999998</v>
      </c>
      <c r="M31" s="48">
        <v>5305361.5599999996</v>
      </c>
      <c r="N31" s="54">
        <v>2388109.7000000002</v>
      </c>
      <c r="O31" s="53">
        <f>SUM(O35:O41)</f>
        <v>4728700.0999999996</v>
      </c>
      <c r="P31" s="53">
        <f>SUM(P35:P41)</f>
        <v>3697264.82</v>
      </c>
      <c r="Q31" s="53">
        <f>SUM(Q35:Q41)</f>
        <v>1031435.28</v>
      </c>
      <c r="R31" s="18"/>
    </row>
    <row r="32" spans="1:18" ht="114.75" customHeight="1" x14ac:dyDescent="0.25">
      <c r="A32" s="19"/>
      <c r="B32" s="19"/>
      <c r="C32" s="48" t="s">
        <v>56</v>
      </c>
      <c r="D32" s="24" t="s">
        <v>57</v>
      </c>
      <c r="E32" s="48">
        <v>125714.54</v>
      </c>
      <c r="F32" s="48">
        <v>70943.53</v>
      </c>
      <c r="G32" s="48">
        <v>86318.53</v>
      </c>
      <c r="H32" s="16"/>
      <c r="I32" s="16"/>
      <c r="J32" s="16"/>
      <c r="K32" s="16"/>
      <c r="L32" s="20"/>
      <c r="M32" s="20"/>
      <c r="N32" s="21"/>
      <c r="O32" s="22"/>
      <c r="P32" s="22"/>
      <c r="Q32" s="23"/>
      <c r="R32" s="24"/>
    </row>
    <row r="33" spans="1:18" ht="168.75" customHeight="1" x14ac:dyDescent="0.25">
      <c r="A33" s="19"/>
      <c r="B33" s="19"/>
      <c r="C33" s="48" t="s">
        <v>58</v>
      </c>
      <c r="D33" s="50" t="s">
        <v>59</v>
      </c>
      <c r="E33" s="48">
        <v>2</v>
      </c>
      <c r="F33" s="48">
        <v>1</v>
      </c>
      <c r="G33" s="48">
        <v>1</v>
      </c>
      <c r="H33" s="16"/>
      <c r="I33" s="16"/>
      <c r="J33" s="16"/>
      <c r="K33" s="16"/>
      <c r="L33" s="22"/>
      <c r="M33" s="22"/>
      <c r="N33" s="22"/>
      <c r="O33" s="22"/>
      <c r="P33" s="22"/>
      <c r="Q33" s="22"/>
      <c r="R33" s="57" t="s">
        <v>60</v>
      </c>
    </row>
    <row r="34" spans="1:18" ht="84" x14ac:dyDescent="0.25">
      <c r="A34" s="19"/>
      <c r="B34" s="19"/>
      <c r="C34" s="48" t="s">
        <v>61</v>
      </c>
      <c r="D34" s="24" t="s">
        <v>62</v>
      </c>
      <c r="E34" s="48">
        <v>1</v>
      </c>
      <c r="F34" s="48">
        <v>0</v>
      </c>
      <c r="G34" s="48">
        <v>0</v>
      </c>
      <c r="H34" s="16"/>
      <c r="I34" s="16"/>
      <c r="J34" s="16"/>
      <c r="K34" s="16"/>
      <c r="L34" s="20"/>
      <c r="M34" s="22"/>
      <c r="N34" s="22"/>
      <c r="O34" s="22"/>
      <c r="P34" s="22"/>
      <c r="Q34" s="22"/>
      <c r="R34" s="56" t="s">
        <v>63</v>
      </c>
    </row>
    <row r="35" spans="1:18" ht="103.5" customHeight="1" x14ac:dyDescent="0.25">
      <c r="A35" s="25" t="s">
        <v>64</v>
      </c>
      <c r="B35" s="34" t="s">
        <v>65</v>
      </c>
      <c r="C35" s="48" t="s">
        <v>56</v>
      </c>
      <c r="D35" s="24" t="s">
        <v>57</v>
      </c>
      <c r="E35" s="53">
        <v>46376.3</v>
      </c>
      <c r="F35" s="26"/>
      <c r="G35" s="48">
        <v>6980.29</v>
      </c>
      <c r="H35" s="48">
        <v>2019</v>
      </c>
      <c r="I35" s="57">
        <v>2022</v>
      </c>
      <c r="J35" s="57" t="s">
        <v>66</v>
      </c>
      <c r="K35" s="57" t="s">
        <v>67</v>
      </c>
      <c r="L35" s="60">
        <v>4181252.95</v>
      </c>
      <c r="M35" s="61">
        <v>3176933.56</v>
      </c>
      <c r="N35" s="62">
        <v>1004319.39</v>
      </c>
      <c r="O35" s="63">
        <v>2718743.65</v>
      </c>
      <c r="P35" s="57">
        <v>2186787.11</v>
      </c>
      <c r="Q35" s="63">
        <f>O35-P35</f>
        <v>531956.54</v>
      </c>
      <c r="R35" s="18" t="s">
        <v>68</v>
      </c>
    </row>
    <row r="36" spans="1:18" ht="133.5" customHeight="1" x14ac:dyDescent="0.25">
      <c r="A36" s="25" t="s">
        <v>69</v>
      </c>
      <c r="B36" s="34" t="s">
        <v>70</v>
      </c>
      <c r="C36" s="48" t="s">
        <v>58</v>
      </c>
      <c r="D36" s="50" t="s">
        <v>59</v>
      </c>
      <c r="E36" s="58">
        <v>1</v>
      </c>
      <c r="F36" s="27"/>
      <c r="G36" s="48">
        <v>0</v>
      </c>
      <c r="H36" s="48">
        <v>2017</v>
      </c>
      <c r="I36" s="57">
        <v>2022</v>
      </c>
      <c r="J36" s="57" t="s">
        <v>66</v>
      </c>
      <c r="K36" s="61" t="s">
        <v>71</v>
      </c>
      <c r="L36" s="60">
        <v>452832</v>
      </c>
      <c r="M36" s="64">
        <v>384907</v>
      </c>
      <c r="N36" s="62">
        <v>67925</v>
      </c>
      <c r="O36" s="57">
        <v>277089.34000000003</v>
      </c>
      <c r="P36" s="57">
        <v>240968.31</v>
      </c>
      <c r="Q36" s="57">
        <v>36121.03</v>
      </c>
      <c r="R36" s="65" t="s">
        <v>72</v>
      </c>
    </row>
    <row r="37" spans="1:18" ht="106.5" customHeight="1" x14ac:dyDescent="0.25">
      <c r="A37" s="25" t="s">
        <v>73</v>
      </c>
      <c r="B37" s="34" t="s">
        <v>74</v>
      </c>
      <c r="C37" s="48" t="s">
        <v>56</v>
      </c>
      <c r="D37" s="59" t="s">
        <v>57</v>
      </c>
      <c r="E37" s="53">
        <v>61526.7</v>
      </c>
      <c r="F37" s="31"/>
      <c r="G37" s="53">
        <v>61526.7</v>
      </c>
      <c r="H37" s="48">
        <v>2017</v>
      </c>
      <c r="I37" s="48">
        <v>2018</v>
      </c>
      <c r="J37" s="48" t="s">
        <v>75</v>
      </c>
      <c r="K37" s="48" t="s">
        <v>76</v>
      </c>
      <c r="L37" s="53">
        <v>457419.18</v>
      </c>
      <c r="M37" s="53">
        <f>L37-N37</f>
        <v>261413.66999999998</v>
      </c>
      <c r="N37" s="48">
        <v>196005.51</v>
      </c>
      <c r="O37" s="53">
        <f>L37</f>
        <v>457419.18</v>
      </c>
      <c r="P37" s="53">
        <f>M37</f>
        <v>261413.66999999998</v>
      </c>
      <c r="Q37" s="48">
        <f>N37</f>
        <v>196005.51</v>
      </c>
      <c r="R37" s="86" t="s">
        <v>77</v>
      </c>
    </row>
    <row r="38" spans="1:18" ht="126.75" customHeight="1" x14ac:dyDescent="0.25">
      <c r="A38" s="25" t="s">
        <v>78</v>
      </c>
      <c r="B38" s="34" t="s">
        <v>79</v>
      </c>
      <c r="C38" s="48" t="s">
        <v>61</v>
      </c>
      <c r="D38" s="24" t="s">
        <v>62</v>
      </c>
      <c r="E38" s="66">
        <v>1</v>
      </c>
      <c r="F38" s="28"/>
      <c r="G38" s="48">
        <v>0</v>
      </c>
      <c r="H38" s="48">
        <v>2017</v>
      </c>
      <c r="I38" s="57">
        <v>2022</v>
      </c>
      <c r="J38" s="68" t="s">
        <v>66</v>
      </c>
      <c r="K38" s="68" t="s">
        <v>80</v>
      </c>
      <c r="L38" s="69">
        <v>1557309.89</v>
      </c>
      <c r="M38" s="69">
        <v>691898</v>
      </c>
      <c r="N38" s="70">
        <v>865411.89</v>
      </c>
      <c r="O38" s="63">
        <v>230790.69</v>
      </c>
      <c r="P38" s="63">
        <v>217886.4</v>
      </c>
      <c r="Q38" s="63">
        <v>12904.29</v>
      </c>
      <c r="R38" s="71" t="s">
        <v>81</v>
      </c>
    </row>
    <row r="39" spans="1:18" ht="162" customHeight="1" x14ac:dyDescent="0.25">
      <c r="A39" s="25" t="s">
        <v>82</v>
      </c>
      <c r="B39" s="34" t="s">
        <v>83</v>
      </c>
      <c r="C39" s="48" t="s">
        <v>56</v>
      </c>
      <c r="D39" s="59" t="s">
        <v>57</v>
      </c>
      <c r="E39" s="53">
        <v>15375</v>
      </c>
      <c r="F39" s="31"/>
      <c r="G39" s="53">
        <v>15375</v>
      </c>
      <c r="H39" s="48">
        <v>2018</v>
      </c>
      <c r="I39" s="57">
        <v>2022</v>
      </c>
      <c r="J39" s="57" t="s">
        <v>66</v>
      </c>
      <c r="K39" s="57" t="s">
        <v>84</v>
      </c>
      <c r="L39" s="62">
        <v>549896.63</v>
      </c>
      <c r="M39" s="57">
        <v>388452</v>
      </c>
      <c r="N39" s="62">
        <v>161444.63</v>
      </c>
      <c r="O39" s="63">
        <f>L39</f>
        <v>549896.63</v>
      </c>
      <c r="P39" s="63">
        <f>M39</f>
        <v>388452</v>
      </c>
      <c r="Q39" s="57">
        <f>N39</f>
        <v>161444.63</v>
      </c>
      <c r="R39" s="72" t="s">
        <v>85</v>
      </c>
    </row>
    <row r="40" spans="1:18" ht="110.25" customHeight="1" x14ac:dyDescent="0.25">
      <c r="A40" s="29" t="s">
        <v>86</v>
      </c>
      <c r="B40" s="34" t="s">
        <v>87</v>
      </c>
      <c r="C40" s="57" t="s">
        <v>58</v>
      </c>
      <c r="D40" s="67" t="s">
        <v>88</v>
      </c>
      <c r="E40" s="58">
        <v>1</v>
      </c>
      <c r="F40" s="30"/>
      <c r="G40" s="58">
        <v>1</v>
      </c>
      <c r="H40" s="58">
        <v>2016</v>
      </c>
      <c r="I40" s="58">
        <v>2018</v>
      </c>
      <c r="J40" s="58" t="s">
        <v>75</v>
      </c>
      <c r="K40" s="58" t="s">
        <v>89</v>
      </c>
      <c r="L40" s="89">
        <v>327059.09000000003</v>
      </c>
      <c r="M40" s="89">
        <v>271290</v>
      </c>
      <c r="N40" s="63">
        <v>55769.09</v>
      </c>
      <c r="O40" s="63">
        <v>327059.09000000003</v>
      </c>
      <c r="P40" s="53">
        <v>271290</v>
      </c>
      <c r="Q40" s="53">
        <v>55769.09</v>
      </c>
      <c r="R40" s="73" t="s">
        <v>90</v>
      </c>
    </row>
    <row r="41" spans="1:18" ht="107.25" customHeight="1" x14ac:dyDescent="0.25">
      <c r="A41" s="29" t="s">
        <v>91</v>
      </c>
      <c r="B41" s="34" t="s">
        <v>92</v>
      </c>
      <c r="C41" s="61" t="s">
        <v>56</v>
      </c>
      <c r="D41" s="55" t="s">
        <v>93</v>
      </c>
      <c r="E41" s="58">
        <v>2436.54</v>
      </c>
      <c r="F41" s="30"/>
      <c r="G41" s="58">
        <v>2436.54</v>
      </c>
      <c r="H41" s="58">
        <v>2016</v>
      </c>
      <c r="I41" s="58">
        <v>2017</v>
      </c>
      <c r="J41" s="58" t="s">
        <v>75</v>
      </c>
      <c r="K41" s="58" t="s">
        <v>94</v>
      </c>
      <c r="L41" s="54">
        <v>167701.51999999999</v>
      </c>
      <c r="M41" s="54">
        <v>130467.33</v>
      </c>
      <c r="N41" s="54">
        <v>37234.19</v>
      </c>
      <c r="O41" s="48">
        <v>167701.51999999999</v>
      </c>
      <c r="P41" s="48">
        <v>130467.33</v>
      </c>
      <c r="Q41" s="48">
        <v>37234.19</v>
      </c>
      <c r="R41" s="72" t="s">
        <v>95</v>
      </c>
    </row>
    <row r="42" spans="1:18" ht="84" x14ac:dyDescent="0.25">
      <c r="A42" s="29" t="s">
        <v>96</v>
      </c>
      <c r="B42" s="34" t="s">
        <v>53</v>
      </c>
      <c r="C42" s="48" t="s">
        <v>96</v>
      </c>
      <c r="D42" s="34" t="s">
        <v>97</v>
      </c>
      <c r="E42" s="31"/>
      <c r="F42" s="31"/>
      <c r="G42" s="31"/>
      <c r="H42" s="31"/>
      <c r="I42" s="31"/>
      <c r="J42" s="31"/>
      <c r="K42" s="31"/>
      <c r="L42" s="48" t="s">
        <v>98</v>
      </c>
      <c r="M42" s="48" t="s">
        <v>98</v>
      </c>
      <c r="N42" s="48" t="s">
        <v>98</v>
      </c>
      <c r="O42" s="48" t="s">
        <v>98</v>
      </c>
      <c r="P42" s="48" t="s">
        <v>98</v>
      </c>
      <c r="Q42" s="48" t="s">
        <v>98</v>
      </c>
      <c r="R42" s="56" t="s">
        <v>99</v>
      </c>
    </row>
    <row r="43" spans="1:18" ht="72" x14ac:dyDescent="0.25">
      <c r="A43" s="29" t="s">
        <v>100</v>
      </c>
      <c r="B43" s="34" t="s">
        <v>53</v>
      </c>
      <c r="C43" s="48" t="s">
        <v>100</v>
      </c>
      <c r="D43" s="34" t="s">
        <v>101</v>
      </c>
      <c r="E43" s="31"/>
      <c r="F43" s="31"/>
      <c r="G43" s="31"/>
      <c r="H43" s="31"/>
      <c r="I43" s="31"/>
      <c r="J43" s="31"/>
      <c r="K43" s="31"/>
      <c r="L43" s="48" t="s">
        <v>98</v>
      </c>
      <c r="M43" s="48" t="s">
        <v>98</v>
      </c>
      <c r="N43" s="48" t="s">
        <v>98</v>
      </c>
      <c r="O43" s="48" t="s">
        <v>98</v>
      </c>
      <c r="P43" s="48" t="s">
        <v>98</v>
      </c>
      <c r="Q43" s="48" t="s">
        <v>98</v>
      </c>
      <c r="R43" s="56" t="s">
        <v>99</v>
      </c>
    </row>
    <row r="44" spans="1:18" ht="132" x14ac:dyDescent="0.25">
      <c r="A44" s="25" t="s">
        <v>102</v>
      </c>
      <c r="B44" s="34" t="s">
        <v>103</v>
      </c>
      <c r="C44" s="48" t="s">
        <v>104</v>
      </c>
      <c r="D44" s="50" t="s">
        <v>105</v>
      </c>
      <c r="E44" s="75">
        <v>0</v>
      </c>
      <c r="F44" s="53">
        <v>-4.5</v>
      </c>
      <c r="G44" s="53">
        <v>-14.67</v>
      </c>
      <c r="H44" s="31"/>
      <c r="I44" s="31"/>
      <c r="J44" s="31"/>
      <c r="K44" s="31"/>
      <c r="L44" s="32"/>
      <c r="M44" s="32"/>
      <c r="N44" s="31"/>
      <c r="O44" s="32"/>
      <c r="P44" s="32"/>
      <c r="Q44" s="31"/>
      <c r="R44" s="33" t="s">
        <v>106</v>
      </c>
    </row>
    <row r="45" spans="1:18" ht="225.75" customHeight="1" x14ac:dyDescent="0.25">
      <c r="A45" s="34" t="s">
        <v>107</v>
      </c>
      <c r="B45" s="34" t="s">
        <v>53</v>
      </c>
      <c r="C45" s="48" t="s">
        <v>108</v>
      </c>
      <c r="D45" s="76" t="s">
        <v>109</v>
      </c>
      <c r="E45" s="35"/>
      <c r="F45" s="31"/>
      <c r="G45" s="35"/>
      <c r="H45" s="36"/>
      <c r="I45" s="36"/>
      <c r="J45" s="36"/>
      <c r="K45" s="36"/>
      <c r="L45" s="53">
        <v>7994928.3700000001</v>
      </c>
      <c r="M45" s="53">
        <f>SUM(M50:M57)</f>
        <v>5815561.46</v>
      </c>
      <c r="N45" s="53">
        <f>SUM(N50:N57)</f>
        <v>2179366.91</v>
      </c>
      <c r="O45" s="53">
        <f>SUM(O50:O57)</f>
        <v>6530602.7299999995</v>
      </c>
      <c r="P45" s="53">
        <f>SUM(P50:P57)</f>
        <v>4530531.13</v>
      </c>
      <c r="Q45" s="53">
        <f>SUM(Q50:Q57)</f>
        <v>2000071.6</v>
      </c>
      <c r="R45" s="37"/>
    </row>
    <row r="46" spans="1:18" ht="96" x14ac:dyDescent="0.25">
      <c r="A46" s="29"/>
      <c r="B46" s="29"/>
      <c r="C46" s="48" t="s">
        <v>110</v>
      </c>
      <c r="D46" s="59" t="s">
        <v>57</v>
      </c>
      <c r="E46" s="75" t="s">
        <v>111</v>
      </c>
      <c r="F46" s="48" t="s">
        <v>112</v>
      </c>
      <c r="G46" s="53">
        <v>37623.64</v>
      </c>
      <c r="H46" s="38"/>
      <c r="I46" s="38"/>
      <c r="J46" s="38"/>
      <c r="K46" s="38"/>
      <c r="L46" s="38"/>
      <c r="M46" s="38"/>
      <c r="N46" s="38"/>
      <c r="O46" s="38"/>
      <c r="P46" s="38"/>
      <c r="Q46" s="38"/>
      <c r="R46" s="39"/>
    </row>
    <row r="47" spans="1:18" ht="110.25" customHeight="1" x14ac:dyDescent="0.25">
      <c r="A47" s="25"/>
      <c r="B47" s="29"/>
      <c r="C47" s="48" t="s">
        <v>113</v>
      </c>
      <c r="D47" s="59" t="s">
        <v>114</v>
      </c>
      <c r="E47" s="75" t="s">
        <v>115</v>
      </c>
      <c r="F47" s="48">
        <v>343.84</v>
      </c>
      <c r="G47" s="53">
        <v>343.84</v>
      </c>
      <c r="H47" s="90"/>
      <c r="I47" s="90"/>
      <c r="J47" s="90"/>
      <c r="K47" s="90"/>
      <c r="L47" s="38"/>
      <c r="M47" s="38"/>
      <c r="N47" s="38"/>
      <c r="O47" s="38"/>
      <c r="P47" s="38"/>
      <c r="Q47" s="38"/>
      <c r="R47" s="40"/>
    </row>
    <row r="48" spans="1:18" ht="97.5" customHeight="1" x14ac:dyDescent="0.25">
      <c r="A48" s="25"/>
      <c r="B48" s="29"/>
      <c r="C48" s="48" t="s">
        <v>116</v>
      </c>
      <c r="D48" s="59" t="s">
        <v>117</v>
      </c>
      <c r="E48" s="77">
        <v>2.8</v>
      </c>
      <c r="F48" s="48">
        <v>1.74</v>
      </c>
      <c r="G48" s="53">
        <v>1.74</v>
      </c>
      <c r="H48" s="90"/>
      <c r="I48" s="90"/>
      <c r="J48" s="90"/>
      <c r="K48" s="90"/>
      <c r="L48" s="38"/>
      <c r="M48" s="38"/>
      <c r="N48" s="38"/>
      <c r="O48" s="38"/>
      <c r="P48" s="38"/>
      <c r="Q48" s="38"/>
      <c r="R48" s="41"/>
    </row>
    <row r="49" spans="1:21" ht="90.75" customHeight="1" x14ac:dyDescent="0.25">
      <c r="A49" s="25"/>
      <c r="B49" s="29"/>
      <c r="C49" s="48" t="s">
        <v>118</v>
      </c>
      <c r="D49" s="59" t="s">
        <v>119</v>
      </c>
      <c r="E49" s="66">
        <v>2</v>
      </c>
      <c r="F49" s="48">
        <v>2</v>
      </c>
      <c r="G49" s="78">
        <v>2</v>
      </c>
      <c r="H49" s="90"/>
      <c r="I49" s="90"/>
      <c r="J49" s="90"/>
      <c r="K49" s="90"/>
      <c r="L49" s="91"/>
      <c r="M49" s="38"/>
      <c r="N49" s="38"/>
      <c r="O49" s="38"/>
      <c r="P49" s="38"/>
      <c r="Q49" s="38"/>
      <c r="R49" s="41"/>
    </row>
    <row r="50" spans="1:21" ht="120" x14ac:dyDescent="0.25">
      <c r="A50" s="34" t="s">
        <v>120</v>
      </c>
      <c r="B50" s="34" t="s">
        <v>121</v>
      </c>
      <c r="C50" s="48" t="s">
        <v>110</v>
      </c>
      <c r="D50" s="24" t="s">
        <v>57</v>
      </c>
      <c r="E50" s="75">
        <v>400690.55</v>
      </c>
      <c r="F50" s="42"/>
      <c r="G50" s="75">
        <v>0</v>
      </c>
      <c r="H50" s="58">
        <v>2020</v>
      </c>
      <c r="I50" s="58">
        <v>2022</v>
      </c>
      <c r="J50" s="58" t="s">
        <v>66</v>
      </c>
      <c r="K50" s="58" t="s">
        <v>122</v>
      </c>
      <c r="L50" s="75">
        <v>2444762.23</v>
      </c>
      <c r="M50" s="75">
        <v>2261405.06</v>
      </c>
      <c r="N50" s="53">
        <v>183357.17</v>
      </c>
      <c r="O50" s="53">
        <v>1238746.72</v>
      </c>
      <c r="P50" s="53">
        <v>1145840.72</v>
      </c>
      <c r="Q50" s="53">
        <v>92906</v>
      </c>
      <c r="R50" s="65" t="s">
        <v>123</v>
      </c>
      <c r="S50" s="80"/>
    </row>
    <row r="51" spans="1:21" ht="132" x14ac:dyDescent="0.25">
      <c r="A51" s="34" t="s">
        <v>124</v>
      </c>
      <c r="B51" s="34" t="s">
        <v>125</v>
      </c>
      <c r="C51" s="48" t="s">
        <v>110</v>
      </c>
      <c r="D51" s="24" t="s">
        <v>57</v>
      </c>
      <c r="E51" s="75">
        <v>32594.32</v>
      </c>
      <c r="F51" s="31"/>
      <c r="G51" s="75">
        <f>E51</f>
        <v>32594.32</v>
      </c>
      <c r="H51" s="58">
        <v>2018</v>
      </c>
      <c r="I51" s="58">
        <v>2020</v>
      </c>
      <c r="J51" s="58" t="s">
        <v>75</v>
      </c>
      <c r="K51" s="58" t="s">
        <v>126</v>
      </c>
      <c r="L51" s="75">
        <v>339116.76</v>
      </c>
      <c r="M51" s="75">
        <v>313681.37</v>
      </c>
      <c r="N51" s="53">
        <v>25435.39</v>
      </c>
      <c r="O51" s="53">
        <v>339116.76</v>
      </c>
      <c r="P51" s="53">
        <v>313681.37</v>
      </c>
      <c r="Q51" s="53">
        <v>25435.39</v>
      </c>
      <c r="R51" s="73" t="s">
        <v>127</v>
      </c>
      <c r="S51" s="43"/>
    </row>
    <row r="52" spans="1:21" ht="120" x14ac:dyDescent="0.25">
      <c r="A52" s="34" t="s">
        <v>128</v>
      </c>
      <c r="B52" s="34" t="s">
        <v>129</v>
      </c>
      <c r="C52" s="48" t="s">
        <v>113</v>
      </c>
      <c r="D52" s="24" t="s">
        <v>114</v>
      </c>
      <c r="E52" s="75">
        <v>1486.27</v>
      </c>
      <c r="F52" s="31"/>
      <c r="G52" s="75">
        <v>343.84</v>
      </c>
      <c r="H52" s="58">
        <v>2019</v>
      </c>
      <c r="I52" s="58">
        <v>2022</v>
      </c>
      <c r="J52" s="58" t="s">
        <v>66</v>
      </c>
      <c r="K52" s="58" t="s">
        <v>130</v>
      </c>
      <c r="L52" s="75">
        <v>1715003.95</v>
      </c>
      <c r="M52" s="75">
        <v>1206755</v>
      </c>
      <c r="N52" s="48">
        <v>508248.95</v>
      </c>
      <c r="O52" s="53">
        <v>1561001.51</v>
      </c>
      <c r="P52" s="53">
        <v>1148045.58</v>
      </c>
      <c r="Q52" s="48">
        <v>412955.93</v>
      </c>
      <c r="R52" s="79" t="s">
        <v>131</v>
      </c>
    </row>
    <row r="53" spans="1:21" ht="84" x14ac:dyDescent="0.25">
      <c r="A53" s="104" t="s">
        <v>132</v>
      </c>
      <c r="B53" s="106" t="s">
        <v>133</v>
      </c>
      <c r="C53" s="48" t="s">
        <v>116</v>
      </c>
      <c r="D53" s="24" t="s">
        <v>117</v>
      </c>
      <c r="E53" s="58">
        <v>1.63</v>
      </c>
      <c r="F53" s="108"/>
      <c r="G53" s="48">
        <v>0.56999999999999995</v>
      </c>
      <c r="H53" s="100">
        <v>2020</v>
      </c>
      <c r="I53" s="100">
        <v>2022</v>
      </c>
      <c r="J53" s="100" t="s">
        <v>66</v>
      </c>
      <c r="K53" s="100" t="s">
        <v>134</v>
      </c>
      <c r="L53" s="102">
        <v>2783559.47</v>
      </c>
      <c r="M53" s="102">
        <v>1537027.5</v>
      </c>
      <c r="N53" s="102">
        <v>1246531.97</v>
      </c>
      <c r="O53" s="94">
        <v>2679251.7799999998</v>
      </c>
      <c r="P53" s="94">
        <v>1314135.54</v>
      </c>
      <c r="Q53" s="94">
        <v>1365116.24</v>
      </c>
      <c r="R53" s="96" t="s">
        <v>135</v>
      </c>
    </row>
    <row r="54" spans="1:21" ht="84" x14ac:dyDescent="0.25">
      <c r="A54" s="105"/>
      <c r="B54" s="107"/>
      <c r="C54" s="48" t="s">
        <v>118</v>
      </c>
      <c r="D54" s="24" t="s">
        <v>119</v>
      </c>
      <c r="E54" s="58">
        <v>2</v>
      </c>
      <c r="F54" s="109"/>
      <c r="G54" s="48">
        <v>2</v>
      </c>
      <c r="H54" s="101"/>
      <c r="I54" s="101"/>
      <c r="J54" s="101"/>
      <c r="K54" s="101"/>
      <c r="L54" s="103"/>
      <c r="M54" s="103"/>
      <c r="N54" s="103"/>
      <c r="O54" s="95"/>
      <c r="P54" s="95"/>
      <c r="Q54" s="95"/>
      <c r="R54" s="97"/>
      <c r="S54" s="43"/>
      <c r="T54" s="43"/>
      <c r="U54" s="43"/>
    </row>
    <row r="55" spans="1:21" ht="96" x14ac:dyDescent="0.25">
      <c r="A55" s="51" t="s">
        <v>136</v>
      </c>
      <c r="B55" s="51" t="s">
        <v>137</v>
      </c>
      <c r="C55" s="48" t="s">
        <v>110</v>
      </c>
      <c r="D55" s="55" t="s">
        <v>138</v>
      </c>
      <c r="E55" s="81">
        <v>5029.32</v>
      </c>
      <c r="F55" s="44"/>
      <c r="G55" s="61">
        <v>5029.32</v>
      </c>
      <c r="H55" s="61">
        <v>2016</v>
      </c>
      <c r="I55" s="61">
        <v>2018</v>
      </c>
      <c r="J55" s="58" t="s">
        <v>75</v>
      </c>
      <c r="K55" s="61" t="s">
        <v>139</v>
      </c>
      <c r="L55" s="89">
        <v>185210.55</v>
      </c>
      <c r="M55" s="89">
        <v>160643.82</v>
      </c>
      <c r="N55" s="63">
        <v>24566.73</v>
      </c>
      <c r="O55" s="63">
        <v>185210.55</v>
      </c>
      <c r="P55" s="53">
        <v>160643.82</v>
      </c>
      <c r="Q55" s="53">
        <v>24566.73</v>
      </c>
      <c r="R55" s="82" t="s">
        <v>95</v>
      </c>
      <c r="T55" s="45"/>
      <c r="U55" s="45"/>
    </row>
    <row r="56" spans="1:21" ht="84" x14ac:dyDescent="0.25">
      <c r="A56" s="34" t="s">
        <v>140</v>
      </c>
      <c r="B56" s="34" t="s">
        <v>141</v>
      </c>
      <c r="C56" s="48" t="s">
        <v>116</v>
      </c>
      <c r="D56" s="55" t="s">
        <v>142</v>
      </c>
      <c r="E56" s="58">
        <v>0.79</v>
      </c>
      <c r="F56" s="31"/>
      <c r="G56" s="58">
        <v>0.86</v>
      </c>
      <c r="H56" s="58">
        <v>2017</v>
      </c>
      <c r="I56" s="58">
        <v>2019</v>
      </c>
      <c r="J56" s="58" t="s">
        <v>75</v>
      </c>
      <c r="K56" s="58" t="s">
        <v>143</v>
      </c>
      <c r="L56" s="53">
        <v>367082</v>
      </c>
      <c r="M56" s="53">
        <v>312019.7</v>
      </c>
      <c r="N56" s="53">
        <v>55062.3</v>
      </c>
      <c r="O56" s="53">
        <v>367082</v>
      </c>
      <c r="P56" s="48">
        <v>312019.7</v>
      </c>
      <c r="Q56" s="48">
        <v>55062.3</v>
      </c>
      <c r="R56" s="83" t="s">
        <v>144</v>
      </c>
      <c r="S56" s="43"/>
      <c r="T56" s="43"/>
      <c r="U56" s="43"/>
    </row>
    <row r="57" spans="1:21" ht="84" x14ac:dyDescent="0.25">
      <c r="A57" s="84" t="s">
        <v>145</v>
      </c>
      <c r="B57" s="74" t="s">
        <v>146</v>
      </c>
      <c r="C57" s="48" t="s">
        <v>116</v>
      </c>
      <c r="D57" s="85" t="s">
        <v>147</v>
      </c>
      <c r="E57" s="58">
        <v>0.31</v>
      </c>
      <c r="F57" s="31"/>
      <c r="G57" s="58">
        <v>0.31</v>
      </c>
      <c r="H57" s="58">
        <v>2019</v>
      </c>
      <c r="I57" s="58">
        <v>2021</v>
      </c>
      <c r="J57" s="58" t="s">
        <v>75</v>
      </c>
      <c r="K57" s="58" t="s">
        <v>148</v>
      </c>
      <c r="L57" s="53">
        <v>160193.41</v>
      </c>
      <c r="M57" s="53">
        <v>24029.01</v>
      </c>
      <c r="N57" s="53">
        <v>136164.4</v>
      </c>
      <c r="O57" s="53">
        <v>160193.41</v>
      </c>
      <c r="P57" s="54">
        <v>136164.4</v>
      </c>
      <c r="Q57" s="54">
        <v>24029.01</v>
      </c>
      <c r="R57" s="73" t="s">
        <v>149</v>
      </c>
    </row>
    <row r="58" spans="1:21" ht="37.5" customHeight="1" x14ac:dyDescent="0.25">
      <c r="A58" s="98" t="s">
        <v>150</v>
      </c>
      <c r="B58" s="99"/>
      <c r="C58" s="99"/>
      <c r="D58" s="99"/>
      <c r="E58" s="99"/>
      <c r="F58" s="99"/>
      <c r="G58" s="99"/>
      <c r="H58" s="99"/>
      <c r="I58" s="99"/>
      <c r="J58" s="99"/>
      <c r="K58" s="99"/>
      <c r="L58" s="99"/>
      <c r="M58" s="99"/>
      <c r="N58" s="99"/>
      <c r="O58" s="99"/>
      <c r="P58" s="99"/>
      <c r="Q58" s="99"/>
      <c r="R58" s="99"/>
    </row>
    <row r="59" spans="1:21" ht="27" customHeight="1" x14ac:dyDescent="0.25">
      <c r="A59" s="98" t="s">
        <v>151</v>
      </c>
      <c r="B59" s="99"/>
      <c r="C59" s="99"/>
      <c r="D59" s="99"/>
      <c r="E59" s="99"/>
      <c r="F59" s="99"/>
      <c r="G59" s="99"/>
      <c r="H59" s="99"/>
      <c r="I59" s="99"/>
      <c r="J59" s="99"/>
      <c r="K59" s="99"/>
      <c r="L59" s="99"/>
      <c r="M59" s="99"/>
      <c r="N59" s="99"/>
      <c r="O59" s="99"/>
      <c r="P59" s="99"/>
      <c r="Q59" s="99"/>
      <c r="R59" s="99"/>
    </row>
    <row r="60" spans="1:21" ht="38.25" customHeight="1" x14ac:dyDescent="0.25">
      <c r="A60" s="92" t="s">
        <v>152</v>
      </c>
      <c r="B60" s="93"/>
      <c r="C60" s="93"/>
      <c r="D60" s="93"/>
      <c r="E60" s="93"/>
      <c r="F60" s="93"/>
      <c r="G60" s="93"/>
      <c r="H60" s="93"/>
      <c r="I60" s="93"/>
      <c r="J60" s="93"/>
      <c r="K60" s="93"/>
      <c r="L60" s="93"/>
      <c r="M60" s="93"/>
      <c r="N60" s="93"/>
      <c r="O60" s="93"/>
      <c r="P60" s="93"/>
      <c r="Q60" s="93"/>
      <c r="R60" s="93"/>
    </row>
    <row r="61" spans="1:21" ht="27" customHeight="1" x14ac:dyDescent="0.25">
      <c r="A61" s="92" t="s">
        <v>153</v>
      </c>
      <c r="B61" s="93"/>
      <c r="C61" s="93"/>
      <c r="D61" s="93"/>
      <c r="E61" s="93"/>
      <c r="F61" s="93"/>
      <c r="G61" s="93"/>
      <c r="H61" s="93"/>
      <c r="I61" s="93"/>
      <c r="J61" s="93"/>
      <c r="K61" s="93"/>
      <c r="L61" s="93"/>
      <c r="M61" s="93"/>
      <c r="N61" s="93"/>
      <c r="O61" s="93"/>
      <c r="P61" s="93"/>
      <c r="Q61" s="93"/>
      <c r="R61" s="93"/>
    </row>
    <row r="62" spans="1:21" ht="18.75" customHeight="1" x14ac:dyDescent="0.25">
      <c r="A62" s="92" t="s">
        <v>154</v>
      </c>
      <c r="B62" s="93"/>
      <c r="C62" s="93"/>
      <c r="D62" s="93"/>
      <c r="E62" s="93"/>
      <c r="F62" s="93"/>
      <c r="G62" s="93"/>
      <c r="H62" s="93"/>
      <c r="I62" s="93"/>
      <c r="J62" s="93"/>
      <c r="K62" s="93"/>
      <c r="L62" s="93"/>
      <c r="M62" s="93"/>
      <c r="N62" s="93"/>
      <c r="O62" s="93"/>
      <c r="P62" s="93"/>
      <c r="Q62" s="93"/>
      <c r="R62" s="93"/>
    </row>
    <row r="63" spans="1:21" ht="27" customHeight="1" x14ac:dyDescent="0.25">
      <c r="A63" s="92" t="s">
        <v>155</v>
      </c>
      <c r="B63" s="93"/>
      <c r="C63" s="93"/>
      <c r="D63" s="93"/>
      <c r="E63" s="93"/>
      <c r="F63" s="93"/>
      <c r="G63" s="93"/>
      <c r="H63" s="93"/>
      <c r="I63" s="93"/>
      <c r="J63" s="93"/>
      <c r="K63" s="93"/>
      <c r="L63" s="93"/>
      <c r="M63" s="93"/>
      <c r="N63" s="93"/>
      <c r="O63" s="93"/>
      <c r="P63" s="93"/>
      <c r="Q63" s="93"/>
      <c r="R63" s="93"/>
    </row>
    <row r="64" spans="1:21" ht="48" customHeight="1" x14ac:dyDescent="0.25">
      <c r="A64" s="46"/>
      <c r="B64" s="46"/>
      <c r="C64" s="46"/>
      <c r="D64" s="46"/>
      <c r="E64" s="46"/>
      <c r="F64" s="46"/>
      <c r="G64" s="46"/>
      <c r="H64" s="46"/>
      <c r="I64" s="46"/>
      <c r="J64" s="46"/>
      <c r="K64" s="46"/>
      <c r="L64" s="47"/>
      <c r="M64" s="46"/>
      <c r="N64" s="46"/>
      <c r="O64" s="46"/>
      <c r="P64" s="46"/>
      <c r="Q64" s="46"/>
      <c r="R64" s="46"/>
    </row>
    <row r="65" spans="1:1" ht="15.75" x14ac:dyDescent="0.25">
      <c r="A65" s="11"/>
    </row>
  </sheetData>
  <mergeCells count="48">
    <mergeCell ref="A14:D14"/>
    <mergeCell ref="E14:R14"/>
    <mergeCell ref="F5:P5"/>
    <mergeCell ref="A6:R6"/>
    <mergeCell ref="A7:R7"/>
    <mergeCell ref="J8:M8"/>
    <mergeCell ref="A9:R9"/>
    <mergeCell ref="A15:R15"/>
    <mergeCell ref="A16:D16"/>
    <mergeCell ref="E16:R16"/>
    <mergeCell ref="A17:R17"/>
    <mergeCell ref="A18:D18"/>
    <mergeCell ref="E18:R18"/>
    <mergeCell ref="A19:R19"/>
    <mergeCell ref="A20:D20"/>
    <mergeCell ref="E20:R20"/>
    <mergeCell ref="A21:R21"/>
    <mergeCell ref="A22:D22"/>
    <mergeCell ref="E22:R22"/>
    <mergeCell ref="F53:F54"/>
    <mergeCell ref="H53:H54"/>
    <mergeCell ref="I53:I54"/>
    <mergeCell ref="J53:J54"/>
    <mergeCell ref="A23:R23"/>
    <mergeCell ref="A24:R24"/>
    <mergeCell ref="A27:A28"/>
    <mergeCell ref="B27:B28"/>
    <mergeCell ref="C27:G27"/>
    <mergeCell ref="H27:K27"/>
    <mergeCell ref="L27:N27"/>
    <mergeCell ref="O27:Q27"/>
    <mergeCell ref="R27:R28"/>
    <mergeCell ref="A62:R62"/>
    <mergeCell ref="A63:R63"/>
    <mergeCell ref="Q53:Q54"/>
    <mergeCell ref="R53:R54"/>
    <mergeCell ref="A58:R58"/>
    <mergeCell ref="A59:R59"/>
    <mergeCell ref="A60:R60"/>
    <mergeCell ref="A61:R61"/>
    <mergeCell ref="K53:K54"/>
    <mergeCell ref="L53:L54"/>
    <mergeCell ref="M53:M54"/>
    <mergeCell ref="N53:N54"/>
    <mergeCell ref="O53:O54"/>
    <mergeCell ref="P53:P54"/>
    <mergeCell ref="A53:A54"/>
    <mergeCell ref="B53:B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IRD prie VRM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Pociūtė</dc:creator>
  <cp:lastModifiedBy>Dina Koliata</cp:lastModifiedBy>
  <dcterms:created xsi:type="dcterms:W3CDTF">2022-03-16T14:18:51Z</dcterms:created>
  <dcterms:modified xsi:type="dcterms:W3CDTF">2022-03-22T14:07:49Z</dcterms:modified>
</cp:coreProperties>
</file>