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cpvalt-my.sharepoint.com/personal/i_maroziene_cpva_lt/Documents/2021-2027 periodas/Priemonės kuravimas/KVIETIMŲ PLANAI/Klaipėdos regiono/KVP 2024-04-02/"/>
    </mc:Choice>
  </mc:AlternateContent>
  <xr:revisionPtr revIDLastSave="53" documentId="8_{08B03A15-73EF-445F-B0F7-61BC5258E2C1}" xr6:coauthVersionLast="47" xr6:coauthVersionMax="47" xr10:uidLastSave="{1EC53A1F-074F-47D7-852E-32EB8163859B}"/>
  <bookViews>
    <workbookView xWindow="1950" yWindow="585" windowWidth="24810" windowHeight="15120" xr2:uid="{00000000-000D-0000-FFFF-FFFF00000000}"/>
  </bookViews>
  <sheets>
    <sheet name="Lapas1" sheetId="1" r:id="rId1"/>
  </sheets>
  <definedNames>
    <definedName name="_xlnm.Print_Area" localSheetId="0">Lapas1!$A$1:$AI$24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9" i="1" l="1"/>
  <c r="AE19" i="1"/>
  <c r="AE16" i="1"/>
  <c r="U45" i="1"/>
  <c r="AE45" i="1" s="1"/>
  <c r="U39" i="1"/>
  <c r="AE39" i="1" s="1"/>
  <c r="AE33" i="1"/>
  <c r="U33" i="1"/>
  <c r="T33" i="1" s="1"/>
  <c r="AE30" i="1"/>
  <c r="U30" i="1"/>
  <c r="T30" i="1" s="1"/>
  <c r="AE26" i="1"/>
  <c r="AE23" i="1"/>
  <c r="U26" i="1"/>
  <c r="T26" i="1" s="1"/>
  <c r="AE9" i="1"/>
  <c r="AE6" i="1"/>
  <c r="U9" i="1"/>
  <c r="U6" i="1"/>
  <c r="T23" i="1"/>
  <c r="U23" i="1"/>
  <c r="U16" i="1"/>
  <c r="T16" i="1" s="1"/>
  <c r="T6" i="1" l="1"/>
  <c r="T39" i="1"/>
  <c r="T45" i="1"/>
</calcChain>
</file>

<file path=xl/sharedStrings.xml><?xml version="1.0" encoding="utf-8"?>
<sst xmlns="http://schemas.openxmlformats.org/spreadsheetml/2006/main" count="353" uniqueCount="136">
  <si>
    <t>Kvietimo numeris</t>
  </si>
  <si>
    <t>Kvietimo pavadinimas</t>
  </si>
  <si>
    <t>Konkretus uždavinys arba priemonė (reforma ar investicija)</t>
  </si>
  <si>
    <t>Valstybei svarbus projektas</t>
  </si>
  <si>
    <t>Strateginės svarbos projektas</t>
  </si>
  <si>
    <t>Siektini stebėsenos rodikliai</t>
  </si>
  <si>
    <t>Pavadinimas</t>
  </si>
  <si>
    <t>Kodas</t>
  </si>
  <si>
    <t>Matavimo vienetas</t>
  </si>
  <si>
    <t>Siektina reikšmė</t>
  </si>
  <si>
    <t>EGADP paskolos lėšos</t>
  </si>
  <si>
    <t>Sostinės regionas</t>
  </si>
  <si>
    <t>Vidurio ir Vakarų Lietuva</t>
  </si>
  <si>
    <t>Valstybės biudžeto lėšos, skirtos ES fondų lėšomis netinkamam finansuoti  pridėtinės vertės mokesčiui apmokėti</t>
  </si>
  <si>
    <t>Netaikoma</t>
  </si>
  <si>
    <t xml:space="preserve">Apskritis </t>
  </si>
  <si>
    <t>Pažangos priemonės numeris</t>
  </si>
  <si>
    <t xml:space="preserve">Pažangos priemonės pavadinimas </t>
  </si>
  <si>
    <t>Finansuojamos projektų veiklos</t>
  </si>
  <si>
    <t>Galimi pareiškėjai</t>
  </si>
  <si>
    <t>Administruojančioji institucija</t>
  </si>
  <si>
    <t>Projektų atrankos būdas</t>
  </si>
  <si>
    <t xml:space="preserve">Planuojama kvietimo pabaigos data </t>
  </si>
  <si>
    <t>Paskelbto kvietimo data</t>
  </si>
  <si>
    <t>Planuojama kvietimo pradžios data</t>
  </si>
  <si>
    <t>Finansavimo forma</t>
  </si>
  <si>
    <t>KVIETIMŲ TEIKTI PROJEKTŲ ĮGYVENDINIMO PLANUS PLANAS</t>
  </si>
  <si>
    <t>Asignavimų valdytojas</t>
  </si>
  <si>
    <t>Pareiškėjų tipas: viešasis,  privatus</t>
  </si>
  <si>
    <t xml:space="preserve">Bendra kvietimui skirta finansavimo lėšų suma (eurais) </t>
  </si>
  <si>
    <t xml:space="preserve">Didžiausia galima skirti finansavimo lėšų suma projektui ir (arba) projekto veiklai įgyvendinti (eurais) </t>
  </si>
  <si>
    <t>Finansavimo šaltinis (-iai) ir sumos (eurais)</t>
  </si>
  <si>
    <t>Valstybės biudžeto lėšos</t>
  </si>
  <si>
    <t>Ekonomikos gaivinimo ir atsparumo didinimo priemonės (toliau – EGADP) subsidijos lėšos</t>
  </si>
  <si>
    <t xml:space="preserve">
Bendrojo finansavimo lėšos</t>
  </si>
  <si>
    <t>Nuosavo įnašo dydis (eurais)</t>
  </si>
  <si>
    <t>ES lėšų fondas</t>
  </si>
  <si>
    <t xml:space="preserve">Plėtoti įvairialypį švietimą  vykdant visos dienos mokyklų veiklą
</t>
  </si>
  <si>
    <t>Konkretus 2021–2027 m. Europos Sąjungos investicijų programos uždavinys   "4.5. Gerinti vienodas galimybes naudotis įtraukiomis ir kokybiškomis švietimo, mokymo ir mokymosi visą gyvenimą paslaugomis plėtojant prieinamą infrastruktūrą, be kita ko, didinant atsparumą naudojantis nuotoliniu ir internetiniu švietimu bei mokymu (ERPF)"</t>
  </si>
  <si>
    <t>Ne</t>
  </si>
  <si>
    <t>Viešasis</t>
  </si>
  <si>
    <t>ŠMSM</t>
  </si>
  <si>
    <t>CPVA</t>
  </si>
  <si>
    <t>Dotacija</t>
  </si>
  <si>
    <t>Planavimas</t>
  </si>
  <si>
    <t xml:space="preserve">R.B.2.2071 </t>
  </si>
  <si>
    <t xml:space="preserve">P.B.2.0067 </t>
  </si>
  <si>
    <t>naudotojai per metus</t>
  </si>
  <si>
    <t xml:space="preserve">Mokinių, kurie naudojasi sukurta visos dienos mokyklos infrastruktūra, skaičius </t>
  </si>
  <si>
    <t xml:space="preserve">R.S.2.3027 </t>
  </si>
  <si>
    <t>asmenys per metus</t>
  </si>
  <si>
    <t>asmenys</t>
  </si>
  <si>
    <t>skaičius</t>
  </si>
  <si>
    <t>ERPF</t>
  </si>
  <si>
    <t>Naujos arba modernizuotos vaikų priežiūros infrastruktūros naudotojų skaičius per metus</t>
  </si>
  <si>
    <t>https://www.e-tar.lt/portal/lt/legalAct/70a89700e5f111eea5aeb6ee8214b4a6</t>
  </si>
  <si>
    <t>12-003-03-02-17-(RE)-23-(LT023-04-01-01)</t>
  </si>
  <si>
    <t>23-001-P</t>
  </si>
  <si>
    <t>Įvairialypio švietimo plėtojimas vykdant visos dienos mokyklų veiklą ir ugdymo prieinamumo didinimas atskirtį patiriantiems vaikams Kretingos rajone</t>
  </si>
  <si>
    <t xml:space="preserve">1.2. Plėtoti ir modernizuoti ikimokyklinio ir bendrojo ugdymo įstaigų infrastruktūrą Kretingos rajono savivaldybėje
</t>
  </si>
  <si>
    <t>1.2. Plėtoti ir modernizuoti ikimokyklinio ir bendrojo ugdymo įstaigų infrastruktūrą Kretingos rajono savivaldybėje</t>
  </si>
  <si>
    <t>23-002-P</t>
  </si>
  <si>
    <t>Įvairialypio švietimo plėtojimas vykdant visos dienos mokyklų veiklą Palangoje</t>
  </si>
  <si>
    <t>23-003-P</t>
  </si>
  <si>
    <t>Įvairialypio švietimo plėtojimas vykdant visos dienos mokyklų veiklą Šilutės rajone</t>
  </si>
  <si>
    <t>1.8. Visos dienos mokyklos paslaugų sukūrimas ir užtikrinimas (12 ugdymo įstaigų)</t>
  </si>
  <si>
    <t>1.5. Baltijos pagrindinės mokyklos erdvių sukūrimas, visos dienos mokyklos veikloms įgyvendinti</t>
  </si>
  <si>
    <t xml:space="preserve">Naujos arba modernizuotos švietimo infrastruktūros mokymo klasių talpumas
</t>
  </si>
  <si>
    <t>P.S.2.1025</t>
  </si>
  <si>
    <t>R.B.2.2071</t>
  </si>
  <si>
    <t xml:space="preserve">Naujos arba modernizuotos švietimo infrastruktūros naudotojų skaičius per metus </t>
  </si>
  <si>
    <t>Mokyklos, kuriose buvo įdiegtos universalaus dizaino ir kitos inžinerinės priemonės, pritaikant aplinką asmenims, turintiems negalią</t>
  </si>
  <si>
    <t>R.S.2.3026</t>
  </si>
  <si>
    <t>Mokyklų, kuriose buvo įdiegtos universalaus dizaino ir kitos inžinerinės priemonės, aplinką pritaikant asmenims, turintiems negalią, dalis nuo visų mokyklų (procentas)</t>
  </si>
  <si>
    <t>R.S.2.3027</t>
  </si>
  <si>
    <t>Palangos miesto savivaldybės administracija</t>
  </si>
  <si>
    <t xml:space="preserve">Naujos arba modernizuotos švietimo infrastruktūros mokymo klasių talpumas </t>
  </si>
  <si>
    <t xml:space="preserve">Šilutės rajono savivaldybės administracija </t>
  </si>
  <si>
    <t xml:space="preserve">
Naujos arba modernizuotos švietimo infrastruktūros mokymo klasių talpumas (asmenys)
</t>
  </si>
  <si>
    <t xml:space="preserve">(asmenys)
</t>
  </si>
  <si>
    <t>procentas</t>
  </si>
  <si>
    <t xml:space="preserve">naudotojai per metus
</t>
  </si>
  <si>
    <t xml:space="preserve">Naujos arba modernizuotos vaikų priežiūros infrastruktūros mokymo klasių talpumas
</t>
  </si>
  <si>
    <t xml:space="preserve">Sukurtų naujų ikimokyklinio ugdymo vietų skaičius
</t>
  </si>
  <si>
    <t xml:space="preserve">Mokyklų, kuriose buvo įdiegtos universalaus dizaino ir kitos inžinerinės priemonės, aplinką pritaikant asmenims, turintiems negalią, dalis nuo visų mokyklų 
</t>
  </si>
  <si>
    <t xml:space="preserve">Naujos arba modernizuotos švietimo infrastruktūros naudotojų skaičius per metus
</t>
  </si>
  <si>
    <t xml:space="preserve">Mokyklos, kuriose buvo įdiegtos universalaus dizaino ir kitos inžinerinės priemonės, pritaikant aplinką asmenims, turintiems negalią
</t>
  </si>
  <si>
    <t xml:space="preserve">Mokinių, kurie naudojasi sukurta visos dienos mokyklos infrastruktūra, skaičius 
</t>
  </si>
  <si>
    <t>Kretingos rajono savivaldybės administracija</t>
  </si>
  <si>
    <t>12-003-03-01-23-(RE)-23-(LT023-04-01-01)</t>
  </si>
  <si>
    <t>Padidinti ugdymo prieinamumą atskirtį patiriantiems vaikams</t>
  </si>
  <si>
    <t xml:space="preserve">Finansavimas pagal regioną, kuriam gali būti priskiriama (-os) projekto veikla
 (-os) </t>
  </si>
  <si>
    <r>
      <t xml:space="preserve">Europos Sąjungos (toliau </t>
    </r>
    <r>
      <rPr>
        <b/>
        <sz val="12"/>
        <rFont val="Times New Roman"/>
        <family val="1"/>
        <charset val="186"/>
      </rPr>
      <t>–</t>
    </r>
    <r>
      <rPr>
        <b/>
        <sz val="12"/>
        <color theme="1"/>
        <rFont val="Times New Roman"/>
        <family val="1"/>
        <charset val="186"/>
      </rPr>
      <t xml:space="preserve"> ES) fondų lėšos</t>
    </r>
  </si>
  <si>
    <t>P.B.2.0067</t>
  </si>
  <si>
    <t>P.B.2.0066</t>
  </si>
  <si>
    <t>P.S.2.1024</t>
  </si>
  <si>
    <t>R.B.2.2070</t>
  </si>
  <si>
    <t xml:space="preserve"> asmenys</t>
  </si>
  <si>
    <t>23-004-P</t>
  </si>
  <si>
    <t>1.3. Palangos pradinės mokyklos erdvių pritaikymas neįgaliesiems</t>
  </si>
  <si>
    <t>Naujos arba modernizuotos švietimo infrastruktūros naudotojų skaičius per metuss</t>
  </si>
  <si>
    <t xml:space="preserve"> naudotojai per metu</t>
  </si>
  <si>
    <t>Mokyklų, kuriose buvo įdiegtos universalaus dizaino ir kitos inžinerinės priemonės, aplinką pritaikant asmenims, turintiems negalią, dalis nuo visų mokyklų</t>
  </si>
  <si>
    <t xml:space="preserve">R.S.2.3026 </t>
  </si>
  <si>
    <t xml:space="preserve"> procentas</t>
  </si>
  <si>
    <t xml:space="preserve"> Naujos arba modernizuotos švietimo infrastruktūros mokymo klasių talpumas</t>
  </si>
  <si>
    <t xml:space="preserve"> Mokyklos, kuriose buvo įdiegtos universalaus dizaino ir kitos inžinerinės priemonės pritaikant aplinką asmenims, turintiems negalią</t>
  </si>
  <si>
    <t xml:space="preserve"> 2024-05</t>
  </si>
  <si>
    <t>Ugdymo prieinamumo didinimas atskirtį patiriantiems vaikams Palangos miesto savivaldybėje</t>
  </si>
  <si>
    <t>23-005-P</t>
  </si>
  <si>
    <t>1.4. Naujų vietų plėtra l/d Ąžuoliukas</t>
  </si>
  <si>
    <t>Ugdymo prieinamumo didinimas atskirtį patiriantiems vaikams Palangos miesto savivaldybėje II</t>
  </si>
  <si>
    <t>Naujos arba modernizuotos vaikų priežiūros infrastruktūros mokymo klasių talpumas</t>
  </si>
  <si>
    <t>Sukurtų naujų ikimokyklinio ugdymo vietų skaičius</t>
  </si>
  <si>
    <t xml:space="preserve"> 2024-09</t>
  </si>
  <si>
    <t xml:space="preserve"> 2024-10</t>
  </si>
  <si>
    <t>23-006-P</t>
  </si>
  <si>
    <t>1.6. Skuodo rajono bendrojo ugdymo mokyklų aplinkos pritaikymas įtraukiajam ugdymui (neįgaliesiems)</t>
  </si>
  <si>
    <t>Naujos arba modernizuotos švietimo infrastruktūros naudotojų skaičius per metus</t>
  </si>
  <si>
    <t>Vaikų, pasinaudojusių pavėžėjimo paslaugomis naujai įsigytomis transporto priemonėmis, skaičius per metus</t>
  </si>
  <si>
    <t>R.S.2.3030</t>
  </si>
  <si>
    <t xml:space="preserve">Tikslinės transporto priemonės </t>
  </si>
  <si>
    <t>P.S.2.1029</t>
  </si>
  <si>
    <t>Skuodo rajono savivaldybės administracija</t>
  </si>
  <si>
    <t>Ugdymo prieinamumo didinimas atskirtį patiriantiems vaikams Skuodo rajone</t>
  </si>
  <si>
    <t>23-007-P</t>
  </si>
  <si>
    <t>1.7. Šilutės rajono bendrojo ugdymo mokyklų aplinkos pritaikymas įtraukiajam ugdymui (neįgaliesiems)</t>
  </si>
  <si>
    <t>Šilutės rajono savivaldybės administracija</t>
  </si>
  <si>
    <t>Ugdymo prieinamumo didinimas atskirtį patiriantiems vaikams Šilutės rajone</t>
  </si>
  <si>
    <t xml:space="preserve"> 2024-07</t>
  </si>
  <si>
    <t>23-008-P</t>
  </si>
  <si>
    <t>1.1. Ikimokyklinio ir priešmokyklinio ugdymo plėtra Klaipėdos rajono savivaldybėje</t>
  </si>
  <si>
    <t>Klaipėdos rajono savivaldybės administracija</t>
  </si>
  <si>
    <t xml:space="preserve"> 2024-06</t>
  </si>
  <si>
    <t xml:space="preserve"> 2024-11</t>
  </si>
  <si>
    <t xml:space="preserve"> 2024-08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</si>
</sst>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000"/>
    <numFmt numFmtId="165" formatCode="yyyy/mm"/>
  </numFmts>
  <fonts count="15"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sz val="11"/>
      <color theme="1"/>
      <name val="Calibri"/>
      <family val="2"/>
      <charset val="186"/>
      <scheme val="minor"/>
    </font>
    <font>
      <sz val="11"/>
      <color theme="1"/>
      <name val="Times New Roman"/>
      <family val="1"/>
      <charset val="186"/>
    </font>
    <font>
      <u/>
      <sz val="11"/>
      <color theme="10"/>
      <name val="Calibri"/>
      <family val="2"/>
      <charset val="186"/>
      <scheme val="minor"/>
    </font>
    <font>
      <sz val="10"/>
      <color theme="0"/>
      <name val="Times New Roman"/>
      <family val="1"/>
      <charset val="186"/>
    </font>
    <font>
      <b/>
      <sz val="12"/>
      <color theme="1"/>
      <name val="Times New Roman"/>
      <family val="1"/>
      <charset val="186"/>
    </font>
    <font>
      <u/>
      <sz val="11"/>
      <color theme="0"/>
      <name val="Calibri"/>
      <family val="2"/>
      <charset val="186"/>
      <scheme val="minor"/>
    </font>
    <font>
      <sz val="12"/>
      <color theme="1"/>
      <name val="Times New Roman"/>
      <family val="1"/>
      <charset val="186"/>
    </font>
    <font>
      <sz val="12"/>
      <color theme="0"/>
      <name val="Times New Roman"/>
      <family val="1"/>
      <charset val="186"/>
    </font>
    <font>
      <b/>
      <sz val="12"/>
      <color theme="0" tint="-4.9989318521683403E-2"/>
      <name val="Times New Roman"/>
      <family val="1"/>
      <charset val="186"/>
    </font>
    <font>
      <b/>
      <sz val="12"/>
      <name val="Times New Roman"/>
      <family val="1"/>
      <charset val="186"/>
    </font>
    <font>
      <i/>
      <sz val="12"/>
      <color theme="1"/>
      <name val="Times New Roman"/>
      <family val="1"/>
      <charset val="186"/>
    </font>
    <font>
      <i/>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CC"/>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3" borderId="7" applyNumberFormat="0" applyFont="0" applyAlignment="0" applyProtection="0"/>
    <xf numFmtId="0" fontId="5" fillId="0" borderId="0" applyNumberFormat="0" applyFill="0" applyBorder="0" applyAlignment="0" applyProtection="0"/>
  </cellStyleXfs>
  <cellXfs count="82">
    <xf numFmtId="0" fontId="0" fillId="0" borderId="0" xfId="0"/>
    <xf numFmtId="0" fontId="4" fillId="0" borderId="0" xfId="0" applyFont="1" applyAlignment="1">
      <alignment vertical="top" wrapText="1"/>
    </xf>
    <xf numFmtId="0" fontId="4" fillId="0" borderId="0" xfId="0" applyFont="1" applyAlignment="1">
      <alignment horizontal="left" vertical="top" wrapText="1"/>
    </xf>
    <xf numFmtId="4" fontId="4" fillId="0" borderId="0" xfId="0" applyNumberFormat="1" applyFont="1" applyAlignment="1">
      <alignment vertical="top" wrapText="1"/>
    </xf>
    <xf numFmtId="0" fontId="4" fillId="0" borderId="0" xfId="0" applyFont="1" applyAlignment="1">
      <alignment horizontal="center" vertical="top" wrapText="1"/>
    </xf>
    <xf numFmtId="0" fontId="9" fillId="0" borderId="0" xfId="0" applyFont="1" applyAlignment="1">
      <alignment horizontal="left" vertical="top" wrapText="1"/>
    </xf>
    <xf numFmtId="0" fontId="7" fillId="0" borderId="5" xfId="0" applyFont="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horizontal="left" vertical="top" wrapText="1"/>
    </xf>
    <xf numFmtId="3" fontId="9" fillId="0" borderId="6" xfId="0" applyNumberFormat="1" applyFont="1" applyBorder="1" applyAlignment="1">
      <alignment horizontal="center" vertical="top" wrapText="1"/>
    </xf>
    <xf numFmtId="4" fontId="9" fillId="0" borderId="6" xfId="0" applyNumberFormat="1" applyFont="1" applyBorder="1" applyAlignment="1">
      <alignment vertical="top" wrapText="1"/>
    </xf>
    <xf numFmtId="0" fontId="9" fillId="0" borderId="4" xfId="0" applyFont="1" applyBorder="1" applyAlignment="1">
      <alignment vertical="top" wrapText="1"/>
    </xf>
    <xf numFmtId="0" fontId="9" fillId="0" borderId="0" xfId="0" applyFont="1" applyAlignment="1">
      <alignment vertical="top" wrapText="1"/>
    </xf>
    <xf numFmtId="0" fontId="9" fillId="0" borderId="0" xfId="0" applyFont="1" applyAlignment="1">
      <alignment horizontal="center" vertical="top" wrapText="1"/>
    </xf>
    <xf numFmtId="3" fontId="9" fillId="0" borderId="0" xfId="0" applyNumberFormat="1" applyFont="1" applyAlignment="1">
      <alignment horizontal="center" vertical="top" wrapText="1"/>
    </xf>
    <xf numFmtId="0" fontId="9" fillId="0" borderId="8" xfId="0" applyFont="1" applyBorder="1" applyAlignment="1">
      <alignment vertical="top" wrapText="1"/>
    </xf>
    <xf numFmtId="4" fontId="9" fillId="0" borderId="0" xfId="0" applyNumberFormat="1" applyFont="1" applyAlignment="1">
      <alignment vertical="top" wrapText="1"/>
    </xf>
    <xf numFmtId="0" fontId="9" fillId="0" borderId="9" xfId="0" applyFont="1" applyBorder="1" applyAlignment="1">
      <alignment vertical="top" wrapText="1"/>
    </xf>
    <xf numFmtId="0" fontId="9" fillId="0" borderId="9" xfId="0" applyFont="1" applyBorder="1" applyAlignment="1">
      <alignment horizontal="left" vertical="top" wrapText="1"/>
    </xf>
    <xf numFmtId="0" fontId="9" fillId="0" borderId="9" xfId="0" applyFont="1" applyBorder="1" applyAlignment="1">
      <alignment horizontal="center" vertical="top" wrapText="1"/>
    </xf>
    <xf numFmtId="0" fontId="9" fillId="0" borderId="12" xfId="0" applyFont="1" applyBorder="1" applyAlignment="1">
      <alignment vertical="top" wrapText="1"/>
    </xf>
    <xf numFmtId="0" fontId="10" fillId="0" borderId="0" xfId="0" applyFont="1" applyAlignment="1">
      <alignment vertical="top" wrapText="1"/>
    </xf>
    <xf numFmtId="0" fontId="11" fillId="0" borderId="10" xfId="0" applyFont="1" applyBorder="1" applyAlignment="1">
      <alignment vertical="top" wrapText="1"/>
    </xf>
    <xf numFmtId="0" fontId="7" fillId="0" borderId="1" xfId="0" applyFont="1" applyBorder="1" applyAlignment="1">
      <alignment horizontal="center" vertical="center" wrapText="1"/>
    </xf>
    <xf numFmtId="0" fontId="7" fillId="2" borderId="7" xfId="1" applyFont="1" applyFill="1" applyAlignment="1">
      <alignment horizontal="center" vertical="center" wrapText="1"/>
    </xf>
    <xf numFmtId="0" fontId="12" fillId="0" borderId="1" xfId="0" applyFont="1" applyBorder="1" applyAlignment="1">
      <alignment horizontal="center" vertical="top" wrapText="1"/>
    </xf>
    <xf numFmtId="0" fontId="7" fillId="2" borderId="1" xfId="0" applyFont="1" applyFill="1" applyBorder="1" applyAlignment="1">
      <alignment horizontal="center" vertical="center" wrapText="1"/>
    </xf>
    <xf numFmtId="0" fontId="11" fillId="0" borderId="11" xfId="0" applyFont="1" applyBorder="1" applyAlignment="1">
      <alignment vertical="top" wrapText="1"/>
    </xf>
    <xf numFmtId="4" fontId="9" fillId="0" borderId="9" xfId="0" applyNumberFormat="1" applyFont="1" applyBorder="1" applyAlignment="1">
      <alignment vertical="top" wrapText="1"/>
    </xf>
    <xf numFmtId="164" fontId="9" fillId="0" borderId="9" xfId="0" applyNumberFormat="1" applyFont="1" applyBorder="1" applyAlignment="1">
      <alignment vertical="top" wrapText="1"/>
    </xf>
    <xf numFmtId="165" fontId="9" fillId="0" borderId="6" xfId="0" applyNumberFormat="1" applyFont="1" applyBorder="1" applyAlignment="1">
      <alignment vertical="top" wrapText="1"/>
    </xf>
    <xf numFmtId="165" fontId="9" fillId="0" borderId="0" xfId="0" applyNumberFormat="1" applyFont="1" applyAlignment="1">
      <alignment vertical="top" wrapText="1"/>
    </xf>
    <xf numFmtId="165" fontId="9" fillId="0" borderId="9" xfId="0" applyNumberFormat="1" applyFont="1" applyBorder="1" applyAlignment="1">
      <alignment vertical="top" wrapText="1"/>
    </xf>
    <xf numFmtId="165" fontId="4" fillId="0" borderId="0" xfId="0" applyNumberFormat="1" applyFont="1" applyAlignment="1">
      <alignment vertical="top" wrapText="1"/>
    </xf>
    <xf numFmtId="4" fontId="9" fillId="0" borderId="6" xfId="0" applyNumberFormat="1" applyFont="1" applyBorder="1" applyAlignment="1">
      <alignment horizontal="center" vertical="top" wrapText="1"/>
    </xf>
    <xf numFmtId="4" fontId="9" fillId="0" borderId="0" xfId="0" applyNumberFormat="1" applyFont="1" applyAlignment="1">
      <alignment horizontal="center" vertical="top" wrapText="1"/>
    </xf>
    <xf numFmtId="0" fontId="9" fillId="0" borderId="6" xfId="0" applyFont="1" applyBorder="1" applyAlignment="1">
      <alignment horizontal="center" vertical="top" wrapText="1"/>
    </xf>
    <xf numFmtId="0" fontId="1" fillId="0" borderId="0" xfId="0" applyFont="1" applyAlignment="1">
      <alignment wrapText="1"/>
    </xf>
    <xf numFmtId="4" fontId="1"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center" vertical="top" wrapText="1"/>
    </xf>
    <xf numFmtId="4" fontId="6" fillId="0" borderId="0" xfId="0" applyNumberFormat="1" applyFont="1" applyAlignment="1">
      <alignment wrapText="1"/>
    </xf>
    <xf numFmtId="0" fontId="9" fillId="0" borderId="0" xfId="0" applyFont="1" applyAlignment="1">
      <alignment wrapText="1"/>
    </xf>
    <xf numFmtId="4" fontId="9" fillId="0" borderId="0" xfId="0" applyNumberFormat="1" applyFont="1" applyAlignment="1">
      <alignment wrapText="1"/>
    </xf>
    <xf numFmtId="0" fontId="13" fillId="0" borderId="2" xfId="0" applyFont="1" applyBorder="1" applyAlignment="1">
      <alignment horizont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4" fillId="0" borderId="2" xfId="0" applyFont="1" applyBorder="1" applyAlignment="1">
      <alignment horizontal="center" wrapText="1"/>
    </xf>
    <xf numFmtId="0" fontId="9"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vertical="top" wrapText="1"/>
    </xf>
    <xf numFmtId="165" fontId="1" fillId="0" borderId="0" xfId="0" applyNumberFormat="1" applyFont="1" applyAlignment="1">
      <alignment wrapText="1"/>
    </xf>
    <xf numFmtId="0" fontId="4" fillId="0" borderId="9" xfId="0" applyFont="1" applyBorder="1" applyAlignment="1">
      <alignment vertical="top" wrapText="1"/>
    </xf>
    <xf numFmtId="0" fontId="4" fillId="0" borderId="9" xfId="0" applyFont="1" applyBorder="1" applyAlignment="1">
      <alignment horizontal="left" vertical="top" wrapText="1"/>
    </xf>
    <xf numFmtId="0" fontId="4" fillId="0" borderId="9" xfId="0" applyFont="1" applyBorder="1" applyAlignment="1">
      <alignment horizontal="center" vertical="top" wrapText="1"/>
    </xf>
    <xf numFmtId="165" fontId="4" fillId="0" borderId="9" xfId="0" applyNumberFormat="1" applyFont="1" applyBorder="1" applyAlignment="1">
      <alignment vertical="top" wrapText="1"/>
    </xf>
    <xf numFmtId="0" fontId="4" fillId="0" borderId="4" xfId="0" applyFont="1" applyBorder="1" applyAlignment="1">
      <alignment vertical="top" wrapText="1"/>
    </xf>
    <xf numFmtId="0" fontId="4" fillId="0" borderId="8" xfId="0" applyFont="1" applyBorder="1" applyAlignment="1">
      <alignment vertical="top" wrapText="1"/>
    </xf>
    <xf numFmtId="0" fontId="4" fillId="0" borderId="12" xfId="0" applyFont="1" applyBorder="1" applyAlignment="1">
      <alignmen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0" xfId="0" applyFont="1" applyAlignment="1">
      <alignment horizontal="center" wrapText="1"/>
    </xf>
    <xf numFmtId="0" fontId="7" fillId="2" borderId="1" xfId="0" applyFont="1" applyFill="1" applyBorder="1" applyAlignment="1">
      <alignment horizontal="center" vertical="center" wrapText="1"/>
    </xf>
    <xf numFmtId="0" fontId="7" fillId="2" borderId="7" xfId="1" applyFont="1" applyFill="1" applyAlignment="1">
      <alignment horizontal="center" vertical="center" wrapText="1"/>
    </xf>
    <xf numFmtId="0" fontId="8" fillId="0" borderId="9" xfId="2" applyFont="1" applyBorder="1" applyAlignment="1">
      <alignment horizontal="left" vertical="center" wrapText="1"/>
    </xf>
    <xf numFmtId="165" fontId="4" fillId="0" borderId="0" xfId="0" applyNumberFormat="1" applyFont="1" applyFill="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165" fontId="9" fillId="0" borderId="0" xfId="0" applyNumberFormat="1" applyFont="1" applyBorder="1" applyAlignment="1">
      <alignment vertical="top" wrapText="1"/>
    </xf>
    <xf numFmtId="4" fontId="9" fillId="0" borderId="0" xfId="0" applyNumberFormat="1" applyFont="1" applyBorder="1" applyAlignment="1">
      <alignment vertical="top" wrapText="1"/>
    </xf>
    <xf numFmtId="0" fontId="9" fillId="0" borderId="0" xfId="0" applyFont="1" applyFill="1" applyAlignment="1">
      <alignment vertical="top" wrapText="1"/>
    </xf>
    <xf numFmtId="0" fontId="9" fillId="0" borderId="0" xfId="0" applyFont="1" applyFill="1" applyAlignment="1">
      <alignment horizontal="center" vertical="top" wrapText="1"/>
    </xf>
    <xf numFmtId="0" fontId="9" fillId="0" borderId="6" xfId="0" applyFont="1" applyFill="1" applyBorder="1" applyAlignment="1">
      <alignment horizontal="left" vertical="top" wrapText="1"/>
    </xf>
    <xf numFmtId="0" fontId="7" fillId="0" borderId="5" xfId="0" applyFont="1" applyFill="1" applyBorder="1" applyAlignment="1">
      <alignment vertical="top" wrapText="1"/>
    </xf>
    <xf numFmtId="0" fontId="9" fillId="0" borderId="6" xfId="0" applyFont="1" applyFill="1" applyBorder="1" applyAlignment="1">
      <alignment vertical="top" wrapText="1"/>
    </xf>
  </cellXfs>
  <cellStyles count="3">
    <cellStyle name="Hyperlink" xfId="2"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tar.lt/portal/lt/legalAct/70a89700e5f111eea5aeb6ee8214b4a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L97"/>
  <sheetViews>
    <sheetView tabSelected="1" zoomScale="90" zoomScaleNormal="90" workbookViewId="0">
      <pane xSplit="6" ySplit="5" topLeftCell="G13" activePane="bottomRight" state="frozen"/>
      <selection activeCell="A5" sqref="A5"/>
      <selection pane="topRight" activeCell="G5" sqref="G5"/>
      <selection pane="bottomLeft" activeCell="A9" sqref="A9"/>
      <selection pane="bottomRight" activeCell="F18" sqref="F18"/>
    </sheetView>
  </sheetViews>
  <sheetFormatPr defaultColWidth="9.140625" defaultRowHeight="12.75" x14ac:dyDescent="0.2"/>
  <cols>
    <col min="1" max="1" width="1.85546875" style="37" customWidth="1"/>
    <col min="2" max="2" width="11" style="37" customWidth="1"/>
    <col min="3" max="3" width="17.7109375" style="37" customWidth="1"/>
    <col min="4" max="5" width="13.85546875" style="37" customWidth="1"/>
    <col min="6" max="6" width="35.7109375" style="49" customWidth="1"/>
    <col min="7" max="7" width="19.7109375" style="37" customWidth="1"/>
    <col min="8" max="8" width="10.7109375" style="37" customWidth="1"/>
    <col min="9" max="9" width="10.42578125" style="37" customWidth="1"/>
    <col min="10" max="10" width="36.85546875" style="37" customWidth="1"/>
    <col min="11" max="11" width="15" style="37" customWidth="1"/>
    <col min="12" max="12" width="12.7109375" style="37" customWidth="1"/>
    <col min="13" max="13" width="9" style="50" customWidth="1"/>
    <col min="14" max="14" width="10.5703125" style="37" customWidth="1"/>
    <col min="15" max="15" width="15.85546875" style="37" customWidth="1"/>
    <col min="16" max="16" width="10.5703125" style="37" customWidth="1"/>
    <col min="17" max="17" width="12.28515625" style="37" customWidth="1"/>
    <col min="18" max="18" width="11.140625" style="37" customWidth="1"/>
    <col min="19" max="21" width="14" style="37" customWidth="1"/>
    <col min="22" max="22" width="15.5703125" style="37" customWidth="1"/>
    <col min="23" max="23" width="11.28515625" style="37" customWidth="1"/>
    <col min="24" max="24" width="10" style="37" customWidth="1"/>
    <col min="25" max="25" width="11.7109375" style="37" customWidth="1"/>
    <col min="26" max="27" width="12.28515625" style="37" customWidth="1"/>
    <col min="28" max="28" width="15.5703125" style="37" customWidth="1"/>
    <col min="29" max="29" width="11.28515625" style="37" customWidth="1"/>
    <col min="30" max="30" width="12.28515625" style="37" customWidth="1"/>
    <col min="31" max="31" width="14.28515625" style="37" bestFit="1" customWidth="1"/>
    <col min="32" max="33" width="11.140625" style="37" customWidth="1"/>
    <col min="34" max="34" width="15.140625" style="37" customWidth="1"/>
    <col min="35" max="35" width="13.7109375" style="37" customWidth="1"/>
    <col min="36" max="36" width="10.42578125" style="37" customWidth="1"/>
    <col min="37" max="37" width="12.42578125" style="37" bestFit="1" customWidth="1"/>
    <col min="38" max="38" width="12.42578125" style="38" bestFit="1" customWidth="1"/>
    <col min="39" max="16384" width="9.140625" style="37"/>
  </cols>
  <sheetData>
    <row r="1" spans="2:38" x14ac:dyDescent="0.2">
      <c r="B1" s="68" t="s">
        <v>26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2:38" s="39" customFormat="1" ht="15" x14ac:dyDescent="0.2">
      <c r="B2" s="71" t="s">
        <v>55</v>
      </c>
      <c r="C2" s="71"/>
      <c r="D2" s="71"/>
      <c r="E2" s="71"/>
      <c r="F2" s="71"/>
      <c r="M2" s="40"/>
      <c r="AL2" s="41"/>
    </row>
    <row r="3" spans="2:38" s="42" customFormat="1" ht="15.75" x14ac:dyDescent="0.25">
      <c r="B3" s="59" t="s">
        <v>0</v>
      </c>
      <c r="C3" s="59" t="s">
        <v>1</v>
      </c>
      <c r="D3" s="59" t="s">
        <v>16</v>
      </c>
      <c r="E3" s="59" t="s">
        <v>17</v>
      </c>
      <c r="F3" s="59" t="s">
        <v>18</v>
      </c>
      <c r="G3" s="59" t="s">
        <v>2</v>
      </c>
      <c r="H3" s="59" t="s">
        <v>3</v>
      </c>
      <c r="I3" s="59" t="s">
        <v>4</v>
      </c>
      <c r="J3" s="59" t="s">
        <v>5</v>
      </c>
      <c r="K3" s="59"/>
      <c r="L3" s="59"/>
      <c r="M3" s="59"/>
      <c r="N3" s="60" t="s">
        <v>28</v>
      </c>
      <c r="O3" s="59" t="s">
        <v>19</v>
      </c>
      <c r="P3" s="62" t="s">
        <v>27</v>
      </c>
      <c r="Q3" s="62" t="s">
        <v>20</v>
      </c>
      <c r="R3" s="62" t="s">
        <v>25</v>
      </c>
      <c r="S3" s="62" t="s">
        <v>21</v>
      </c>
      <c r="T3" s="59" t="s">
        <v>29</v>
      </c>
      <c r="U3" s="59" t="s">
        <v>30</v>
      </c>
      <c r="V3" s="69" t="s">
        <v>31</v>
      </c>
      <c r="W3" s="69"/>
      <c r="X3" s="69"/>
      <c r="Y3" s="69"/>
      <c r="Z3" s="69"/>
      <c r="AA3" s="69"/>
      <c r="AB3" s="70" t="s">
        <v>35</v>
      </c>
      <c r="AC3" s="63" t="s">
        <v>36</v>
      </c>
      <c r="AD3" s="65" t="s">
        <v>91</v>
      </c>
      <c r="AE3" s="66"/>
      <c r="AF3" s="67"/>
      <c r="AG3" s="60" t="s">
        <v>15</v>
      </c>
      <c r="AH3" s="60" t="s">
        <v>24</v>
      </c>
      <c r="AI3" s="59" t="s">
        <v>22</v>
      </c>
      <c r="AJ3" s="60" t="s">
        <v>23</v>
      </c>
      <c r="AL3" s="43"/>
    </row>
    <row r="4" spans="2:38" s="42" customFormat="1" ht="56.25" customHeight="1" x14ac:dyDescent="0.25">
      <c r="B4" s="59"/>
      <c r="C4" s="59"/>
      <c r="D4" s="59"/>
      <c r="E4" s="59"/>
      <c r="F4" s="59"/>
      <c r="G4" s="59"/>
      <c r="H4" s="59"/>
      <c r="I4" s="59"/>
      <c r="J4" s="23" t="s">
        <v>6</v>
      </c>
      <c r="K4" s="23" t="s">
        <v>7</v>
      </c>
      <c r="L4" s="23" t="s">
        <v>8</v>
      </c>
      <c r="M4" s="25" t="s">
        <v>9</v>
      </c>
      <c r="N4" s="61"/>
      <c r="O4" s="59"/>
      <c r="P4" s="62"/>
      <c r="Q4" s="62"/>
      <c r="R4" s="62"/>
      <c r="S4" s="62"/>
      <c r="T4" s="59"/>
      <c r="U4" s="59"/>
      <c r="V4" s="24" t="s">
        <v>92</v>
      </c>
      <c r="W4" s="26" t="s">
        <v>33</v>
      </c>
      <c r="X4" s="26" t="s">
        <v>10</v>
      </c>
      <c r="Y4" s="26" t="s">
        <v>34</v>
      </c>
      <c r="Z4" s="26" t="s">
        <v>32</v>
      </c>
      <c r="AA4" s="26" t="s">
        <v>13</v>
      </c>
      <c r="AB4" s="70"/>
      <c r="AC4" s="64"/>
      <c r="AD4" s="26" t="s">
        <v>11</v>
      </c>
      <c r="AE4" s="24" t="s">
        <v>12</v>
      </c>
      <c r="AF4" s="26" t="s">
        <v>14</v>
      </c>
      <c r="AG4" s="61"/>
      <c r="AH4" s="61"/>
      <c r="AI4" s="59"/>
      <c r="AJ4" s="61"/>
      <c r="AL4" s="43"/>
    </row>
    <row r="5" spans="2:38" s="42" customFormat="1" ht="15.75" x14ac:dyDescent="0.25">
      <c r="B5" s="44">
        <v>1</v>
      </c>
      <c r="C5" s="44">
        <v>2</v>
      </c>
      <c r="D5" s="44">
        <v>3</v>
      </c>
      <c r="E5" s="44">
        <v>4</v>
      </c>
      <c r="F5" s="45">
        <v>5</v>
      </c>
      <c r="G5" s="44">
        <v>6</v>
      </c>
      <c r="H5" s="44">
        <v>7</v>
      </c>
      <c r="I5" s="44">
        <v>8</v>
      </c>
      <c r="J5" s="44">
        <v>9</v>
      </c>
      <c r="K5" s="44">
        <v>10</v>
      </c>
      <c r="L5" s="44">
        <v>11</v>
      </c>
      <c r="M5" s="46">
        <v>12</v>
      </c>
      <c r="N5" s="44">
        <v>13</v>
      </c>
      <c r="O5" s="44">
        <v>14</v>
      </c>
      <c r="P5" s="44">
        <v>15</v>
      </c>
      <c r="Q5" s="44">
        <v>16</v>
      </c>
      <c r="R5" s="44">
        <v>17</v>
      </c>
      <c r="S5" s="47">
        <v>18</v>
      </c>
      <c r="T5" s="44">
        <v>19</v>
      </c>
      <c r="U5" s="44">
        <v>20</v>
      </c>
      <c r="V5" s="44">
        <v>21</v>
      </c>
      <c r="W5" s="44">
        <v>22</v>
      </c>
      <c r="X5" s="44">
        <v>23</v>
      </c>
      <c r="Y5" s="44">
        <v>24</v>
      </c>
      <c r="Z5" s="44">
        <v>25</v>
      </c>
      <c r="AA5" s="44">
        <v>26</v>
      </c>
      <c r="AB5" s="44">
        <v>27</v>
      </c>
      <c r="AC5" s="44">
        <v>28</v>
      </c>
      <c r="AD5" s="44">
        <v>29</v>
      </c>
      <c r="AE5" s="44">
        <v>30</v>
      </c>
      <c r="AF5" s="44">
        <v>31</v>
      </c>
      <c r="AG5" s="44">
        <v>32</v>
      </c>
      <c r="AH5" s="44">
        <v>33</v>
      </c>
      <c r="AI5" s="44">
        <v>34</v>
      </c>
      <c r="AJ5" s="44">
        <v>35</v>
      </c>
      <c r="AL5" s="43"/>
    </row>
    <row r="6" spans="2:38" s="12" customFormat="1" ht="155.25" customHeight="1" x14ac:dyDescent="0.25">
      <c r="B6" s="6" t="s">
        <v>57</v>
      </c>
      <c r="C6" s="7" t="s">
        <v>58</v>
      </c>
      <c r="D6" s="7" t="s">
        <v>56</v>
      </c>
      <c r="E6" s="8" t="s">
        <v>37</v>
      </c>
      <c r="F6" s="8" t="s">
        <v>59</v>
      </c>
      <c r="G6" s="8" t="s">
        <v>38</v>
      </c>
      <c r="H6" s="8" t="s">
        <v>39</v>
      </c>
      <c r="I6" s="8" t="s">
        <v>39</v>
      </c>
      <c r="J6" s="8" t="s">
        <v>78</v>
      </c>
      <c r="K6" s="7" t="s">
        <v>93</v>
      </c>
      <c r="L6" s="7" t="s">
        <v>51</v>
      </c>
      <c r="M6" s="9">
        <v>2934</v>
      </c>
      <c r="N6" s="8" t="s">
        <v>40</v>
      </c>
      <c r="O6" s="7" t="s">
        <v>88</v>
      </c>
      <c r="P6" s="8" t="s">
        <v>41</v>
      </c>
      <c r="Q6" s="8" t="s">
        <v>42</v>
      </c>
      <c r="R6" s="8" t="s">
        <v>43</v>
      </c>
      <c r="S6" s="8" t="s">
        <v>44</v>
      </c>
      <c r="T6" s="10">
        <f>U6+U9</f>
        <v>2300000</v>
      </c>
      <c r="U6" s="10">
        <f>V6</f>
        <v>500000</v>
      </c>
      <c r="V6" s="10">
        <v>500000</v>
      </c>
      <c r="W6" s="7"/>
      <c r="X6" s="7"/>
      <c r="Y6" s="7"/>
      <c r="Z6" s="7"/>
      <c r="AA6" s="7"/>
      <c r="AB6" s="34">
        <v>88235</v>
      </c>
      <c r="AC6" s="7"/>
      <c r="AD6" s="7"/>
      <c r="AE6" s="10">
        <f>V6</f>
        <v>500000</v>
      </c>
      <c r="AF6" s="7"/>
      <c r="AG6" s="7"/>
      <c r="AH6" s="30">
        <v>45383</v>
      </c>
      <c r="AI6" s="30">
        <v>45413</v>
      </c>
      <c r="AJ6" s="11"/>
      <c r="AL6" s="16"/>
    </row>
    <row r="7" spans="2:38" s="12" customFormat="1" ht="63" x14ac:dyDescent="0.25">
      <c r="B7" s="22" t="s">
        <v>57</v>
      </c>
      <c r="E7" s="5"/>
      <c r="F7" s="5"/>
      <c r="G7" s="5"/>
      <c r="H7" s="5"/>
      <c r="I7" s="5"/>
      <c r="J7" s="5" t="s">
        <v>85</v>
      </c>
      <c r="K7" s="12" t="s">
        <v>69</v>
      </c>
      <c r="L7" s="12" t="s">
        <v>47</v>
      </c>
      <c r="M7" s="14">
        <v>2934</v>
      </c>
      <c r="N7" s="5"/>
      <c r="P7" s="5"/>
      <c r="Q7" s="5"/>
      <c r="R7" s="5"/>
      <c r="S7" s="5"/>
      <c r="AB7" s="13"/>
      <c r="AH7" s="31"/>
      <c r="AI7" s="31"/>
      <c r="AJ7" s="15"/>
      <c r="AL7" s="16"/>
    </row>
    <row r="8" spans="2:38" s="12" customFormat="1" ht="63.75" customHeight="1" x14ac:dyDescent="0.25">
      <c r="B8" s="22" t="s">
        <v>57</v>
      </c>
      <c r="D8" s="17"/>
      <c r="E8" s="18"/>
      <c r="F8" s="18"/>
      <c r="G8" s="18"/>
      <c r="H8" s="18"/>
      <c r="I8" s="18"/>
      <c r="J8" s="18" t="s">
        <v>87</v>
      </c>
      <c r="K8" s="17" t="s">
        <v>74</v>
      </c>
      <c r="L8" s="17" t="s">
        <v>50</v>
      </c>
      <c r="M8" s="19">
        <v>400</v>
      </c>
      <c r="N8" s="18"/>
      <c r="O8" s="17"/>
      <c r="P8" s="18"/>
      <c r="Q8" s="18"/>
      <c r="R8" s="18"/>
      <c r="S8" s="18"/>
      <c r="U8" s="17"/>
      <c r="V8" s="17"/>
      <c r="W8" s="17"/>
      <c r="X8" s="17"/>
      <c r="Y8" s="17"/>
      <c r="Z8" s="17"/>
      <c r="AA8" s="17"/>
      <c r="AB8" s="19"/>
      <c r="AC8" s="17"/>
      <c r="AD8" s="17"/>
      <c r="AE8" s="17"/>
      <c r="AF8" s="17"/>
      <c r="AG8" s="17"/>
      <c r="AH8" s="31"/>
      <c r="AI8" s="31"/>
      <c r="AJ8" s="15"/>
      <c r="AL8" s="16"/>
    </row>
    <row r="9" spans="2:38" s="12" customFormat="1" ht="108" customHeight="1" x14ac:dyDescent="0.25">
      <c r="B9" s="22" t="s">
        <v>57</v>
      </c>
      <c r="D9" s="12" t="s">
        <v>89</v>
      </c>
      <c r="E9" s="8" t="s">
        <v>90</v>
      </c>
      <c r="F9" s="5" t="s">
        <v>60</v>
      </c>
      <c r="G9" s="5" t="s">
        <v>38</v>
      </c>
      <c r="H9" s="5" t="s">
        <v>39</v>
      </c>
      <c r="I9" s="5" t="s">
        <v>39</v>
      </c>
      <c r="J9" s="12" t="s">
        <v>76</v>
      </c>
      <c r="K9" s="12" t="s">
        <v>93</v>
      </c>
      <c r="L9" s="12" t="s">
        <v>79</v>
      </c>
      <c r="M9" s="13">
        <v>483</v>
      </c>
      <c r="N9" s="5" t="s">
        <v>40</v>
      </c>
      <c r="O9" s="12" t="s">
        <v>88</v>
      </c>
      <c r="P9" s="5" t="s">
        <v>41</v>
      </c>
      <c r="Q9" s="5" t="s">
        <v>42</v>
      </c>
      <c r="R9" s="5" t="s">
        <v>43</v>
      </c>
      <c r="S9" s="5" t="s">
        <v>44</v>
      </c>
      <c r="U9" s="16">
        <f>V9</f>
        <v>1800000</v>
      </c>
      <c r="V9" s="16">
        <v>1800000</v>
      </c>
      <c r="AB9" s="35">
        <v>317648</v>
      </c>
      <c r="AE9" s="16">
        <f>V9</f>
        <v>1800000</v>
      </c>
      <c r="AH9" s="30">
        <v>45383</v>
      </c>
      <c r="AI9" s="30">
        <v>45413</v>
      </c>
      <c r="AJ9" s="15"/>
      <c r="AL9" s="16"/>
    </row>
    <row r="10" spans="2:38" s="12" customFormat="1" ht="72" customHeight="1" x14ac:dyDescent="0.25">
      <c r="B10" s="22" t="s">
        <v>57</v>
      </c>
      <c r="D10" s="21"/>
      <c r="F10" s="5"/>
      <c r="J10" s="12" t="s">
        <v>86</v>
      </c>
      <c r="K10" s="12" t="s">
        <v>68</v>
      </c>
      <c r="L10" s="12" t="s">
        <v>52</v>
      </c>
      <c r="M10" s="13">
        <v>1</v>
      </c>
      <c r="AH10" s="31"/>
      <c r="AI10" s="31"/>
      <c r="AJ10" s="15"/>
      <c r="AL10" s="16"/>
    </row>
    <row r="11" spans="2:38" s="12" customFormat="1" ht="53.25" customHeight="1" x14ac:dyDescent="0.25">
      <c r="B11" s="22" t="s">
        <v>57</v>
      </c>
      <c r="D11" s="21"/>
      <c r="F11" s="5"/>
      <c r="J11" s="12" t="s">
        <v>85</v>
      </c>
      <c r="K11" s="12" t="s">
        <v>69</v>
      </c>
      <c r="L11" s="12" t="s">
        <v>47</v>
      </c>
      <c r="M11" s="48">
        <v>483</v>
      </c>
      <c r="AH11" s="31"/>
      <c r="AI11" s="31"/>
      <c r="AJ11" s="15"/>
      <c r="AL11" s="16"/>
    </row>
    <row r="12" spans="2:38" s="12" customFormat="1" ht="81.75" customHeight="1" x14ac:dyDescent="0.25">
      <c r="B12" s="22" t="s">
        <v>57</v>
      </c>
      <c r="D12" s="21"/>
      <c r="F12" s="5"/>
      <c r="J12" s="12" t="s">
        <v>84</v>
      </c>
      <c r="K12" s="12" t="s">
        <v>72</v>
      </c>
      <c r="L12" s="12" t="s">
        <v>80</v>
      </c>
      <c r="M12" s="13">
        <v>6.25</v>
      </c>
      <c r="AH12" s="31"/>
      <c r="AI12" s="31"/>
      <c r="AJ12" s="15"/>
      <c r="AL12" s="16"/>
    </row>
    <row r="13" spans="2:38" s="12" customFormat="1" ht="67.5" customHeight="1" x14ac:dyDescent="0.25">
      <c r="B13" s="22" t="s">
        <v>57</v>
      </c>
      <c r="F13" s="5"/>
      <c r="J13" s="12" t="s">
        <v>82</v>
      </c>
      <c r="K13" s="12" t="s">
        <v>94</v>
      </c>
      <c r="L13" s="12" t="s">
        <v>51</v>
      </c>
      <c r="M13" s="13">
        <v>90</v>
      </c>
      <c r="AH13" s="31"/>
      <c r="AI13" s="31"/>
      <c r="AJ13" s="15"/>
      <c r="AL13" s="16"/>
    </row>
    <row r="14" spans="2:38" s="12" customFormat="1" ht="47.25" x14ac:dyDescent="0.25">
      <c r="B14" s="22" t="s">
        <v>57</v>
      </c>
      <c r="F14" s="5"/>
      <c r="J14" s="12" t="s">
        <v>83</v>
      </c>
      <c r="K14" s="12" t="s">
        <v>95</v>
      </c>
      <c r="L14" s="12" t="s">
        <v>52</v>
      </c>
      <c r="M14" s="13">
        <v>40</v>
      </c>
      <c r="AH14" s="31"/>
      <c r="AI14" s="31"/>
      <c r="AJ14" s="15"/>
      <c r="AL14" s="16"/>
    </row>
    <row r="15" spans="2:38" s="12" customFormat="1" ht="47.25" x14ac:dyDescent="0.25">
      <c r="B15" s="22" t="s">
        <v>57</v>
      </c>
      <c r="F15" s="5"/>
      <c r="J15" s="12" t="s">
        <v>54</v>
      </c>
      <c r="K15" s="12" t="s">
        <v>96</v>
      </c>
      <c r="L15" s="12" t="s">
        <v>81</v>
      </c>
      <c r="M15" s="13">
        <v>90</v>
      </c>
      <c r="AH15" s="31"/>
      <c r="AI15" s="31"/>
      <c r="AJ15" s="15"/>
      <c r="AL15" s="16"/>
    </row>
    <row r="16" spans="2:38" s="12" customFormat="1" ht="103.5" customHeight="1" x14ac:dyDescent="0.25">
      <c r="B16" s="80" t="s">
        <v>61</v>
      </c>
      <c r="C16" s="81" t="s">
        <v>62</v>
      </c>
      <c r="D16" s="81" t="s">
        <v>56</v>
      </c>
      <c r="E16" s="79" t="s">
        <v>37</v>
      </c>
      <c r="F16" s="79" t="s">
        <v>66</v>
      </c>
      <c r="G16" s="7" t="s">
        <v>38</v>
      </c>
      <c r="H16" s="7" t="s">
        <v>39</v>
      </c>
      <c r="I16" s="7" t="s">
        <v>39</v>
      </c>
      <c r="J16" s="7" t="s">
        <v>67</v>
      </c>
      <c r="K16" s="7" t="s">
        <v>46</v>
      </c>
      <c r="L16" s="7" t="s">
        <v>97</v>
      </c>
      <c r="M16" s="36">
        <v>664</v>
      </c>
      <c r="N16" s="8" t="s">
        <v>40</v>
      </c>
      <c r="O16" s="8" t="s">
        <v>75</v>
      </c>
      <c r="P16" s="8" t="s">
        <v>41</v>
      </c>
      <c r="Q16" s="8" t="s">
        <v>42</v>
      </c>
      <c r="R16" s="8" t="s">
        <v>43</v>
      </c>
      <c r="S16" s="8" t="s">
        <v>44</v>
      </c>
      <c r="T16" s="10">
        <f>U16+U19</f>
        <v>150000</v>
      </c>
      <c r="U16" s="10">
        <f>V16</f>
        <v>130000</v>
      </c>
      <c r="V16" s="10">
        <v>130000</v>
      </c>
      <c r="W16" s="10"/>
      <c r="X16" s="10"/>
      <c r="Y16" s="10"/>
      <c r="Z16" s="10"/>
      <c r="AA16" s="10"/>
      <c r="AB16" s="34">
        <v>22941.18</v>
      </c>
      <c r="AC16" s="10"/>
      <c r="AD16" s="10"/>
      <c r="AE16" s="10">
        <f>V16</f>
        <v>130000</v>
      </c>
      <c r="AF16" s="7"/>
      <c r="AG16" s="7"/>
      <c r="AH16" s="30" t="s">
        <v>107</v>
      </c>
      <c r="AI16" s="30" t="s">
        <v>133</v>
      </c>
      <c r="AJ16" s="11"/>
      <c r="AL16" s="16"/>
    </row>
    <row r="17" spans="2:38" s="12" customFormat="1" ht="47.25" x14ac:dyDescent="0.25">
      <c r="B17" s="22" t="s">
        <v>61</v>
      </c>
      <c r="E17" s="5"/>
      <c r="F17" s="5"/>
      <c r="J17" s="12" t="s">
        <v>70</v>
      </c>
      <c r="K17" s="12" t="s">
        <v>69</v>
      </c>
      <c r="L17" s="12" t="s">
        <v>47</v>
      </c>
      <c r="M17" s="13">
        <v>664</v>
      </c>
      <c r="AH17" s="31"/>
      <c r="AI17" s="31"/>
      <c r="AJ17" s="15"/>
      <c r="AL17" s="16"/>
    </row>
    <row r="18" spans="2:38" s="12" customFormat="1" ht="31.5" x14ac:dyDescent="0.25">
      <c r="B18" s="22" t="s">
        <v>61</v>
      </c>
      <c r="D18" s="17"/>
      <c r="E18" s="18"/>
      <c r="F18" s="18"/>
      <c r="G18" s="17"/>
      <c r="H18" s="17"/>
      <c r="I18" s="17"/>
      <c r="J18" s="17" t="s">
        <v>48</v>
      </c>
      <c r="K18" s="17" t="s">
        <v>74</v>
      </c>
      <c r="L18" s="17" t="s">
        <v>50</v>
      </c>
      <c r="M18" s="19">
        <v>112</v>
      </c>
      <c r="N18" s="17"/>
      <c r="O18" s="17"/>
      <c r="P18" s="17"/>
      <c r="Q18" s="17"/>
      <c r="R18" s="17"/>
      <c r="S18" s="17"/>
      <c r="U18" s="17"/>
      <c r="V18" s="17"/>
      <c r="W18" s="17"/>
      <c r="X18" s="17"/>
      <c r="Y18" s="17"/>
      <c r="Z18" s="17"/>
      <c r="AA18" s="17"/>
      <c r="AB18" s="17"/>
      <c r="AC18" s="17"/>
      <c r="AD18" s="17"/>
      <c r="AE18" s="17"/>
      <c r="AF18" s="17"/>
      <c r="AG18" s="17"/>
      <c r="AH18" s="32"/>
      <c r="AI18" s="32"/>
      <c r="AJ18" s="20"/>
      <c r="AL18" s="16"/>
    </row>
    <row r="19" spans="2:38" s="12" customFormat="1" ht="114.75" customHeight="1" x14ac:dyDescent="0.25">
      <c r="B19" s="22" t="s">
        <v>61</v>
      </c>
      <c r="C19" s="73"/>
      <c r="D19" s="73" t="s">
        <v>89</v>
      </c>
      <c r="E19" s="8" t="s">
        <v>90</v>
      </c>
      <c r="F19" s="79" t="s">
        <v>66</v>
      </c>
      <c r="G19" s="7" t="s">
        <v>38</v>
      </c>
      <c r="H19" s="7" t="s">
        <v>39</v>
      </c>
      <c r="I19" s="7" t="s">
        <v>39</v>
      </c>
      <c r="J19" s="7" t="s">
        <v>67</v>
      </c>
      <c r="K19" s="7" t="s">
        <v>46</v>
      </c>
      <c r="L19" s="7" t="s">
        <v>97</v>
      </c>
      <c r="M19" s="36">
        <v>664</v>
      </c>
      <c r="N19" s="8" t="s">
        <v>40</v>
      </c>
      <c r="O19" s="8" t="s">
        <v>75</v>
      </c>
      <c r="P19" s="8" t="s">
        <v>41</v>
      </c>
      <c r="Q19" s="8" t="s">
        <v>42</v>
      </c>
      <c r="R19" s="8" t="s">
        <v>43</v>
      </c>
      <c r="S19" s="8" t="s">
        <v>44</v>
      </c>
      <c r="T19" s="73"/>
      <c r="U19" s="76">
        <f>V19</f>
        <v>20000</v>
      </c>
      <c r="V19" s="10">
        <v>20000</v>
      </c>
      <c r="W19" s="10"/>
      <c r="X19" s="10"/>
      <c r="Y19" s="10"/>
      <c r="Z19" s="10"/>
      <c r="AA19" s="10"/>
      <c r="AB19" s="10">
        <v>3529.42</v>
      </c>
      <c r="AC19" s="10"/>
      <c r="AD19" s="10"/>
      <c r="AE19" s="10">
        <f>V19</f>
        <v>20000</v>
      </c>
      <c r="AF19" s="73"/>
      <c r="AG19" s="73"/>
      <c r="AH19" s="75"/>
      <c r="AI19" s="75"/>
      <c r="AJ19" s="15"/>
      <c r="AL19" s="16"/>
    </row>
    <row r="20" spans="2:38" s="12" customFormat="1" ht="63" x14ac:dyDescent="0.25">
      <c r="B20" s="22" t="s">
        <v>61</v>
      </c>
      <c r="C20" s="73"/>
      <c r="D20" s="73"/>
      <c r="E20" s="74"/>
      <c r="F20" s="74"/>
      <c r="G20" s="73"/>
      <c r="H20" s="73"/>
      <c r="I20" s="73"/>
      <c r="J20" s="77" t="s">
        <v>71</v>
      </c>
      <c r="K20" s="77" t="s">
        <v>68</v>
      </c>
      <c r="L20" s="77" t="s">
        <v>52</v>
      </c>
      <c r="M20" s="78">
        <v>1</v>
      </c>
      <c r="N20" s="73"/>
      <c r="O20" s="73"/>
      <c r="P20" s="73"/>
      <c r="Q20" s="73"/>
      <c r="R20" s="73"/>
      <c r="S20" s="73"/>
      <c r="T20" s="73"/>
      <c r="U20" s="73"/>
      <c r="V20" s="73"/>
      <c r="W20" s="73"/>
      <c r="X20" s="73"/>
      <c r="Y20" s="73"/>
      <c r="Z20" s="73"/>
      <c r="AA20" s="73"/>
      <c r="AB20" s="73"/>
      <c r="AC20" s="73"/>
      <c r="AD20" s="73"/>
      <c r="AE20" s="73"/>
      <c r="AF20" s="73"/>
      <c r="AG20" s="73"/>
      <c r="AH20" s="75"/>
      <c r="AI20" s="75"/>
      <c r="AJ20" s="15"/>
      <c r="AL20" s="16"/>
    </row>
    <row r="21" spans="2:38" s="12" customFormat="1" ht="47.25" x14ac:dyDescent="0.25">
      <c r="B21" s="22" t="s">
        <v>61</v>
      </c>
      <c r="C21" s="73"/>
      <c r="D21" s="73"/>
      <c r="E21" s="74"/>
      <c r="F21" s="74"/>
      <c r="G21" s="73"/>
      <c r="H21" s="73"/>
      <c r="I21" s="73"/>
      <c r="J21" s="12" t="s">
        <v>70</v>
      </c>
      <c r="K21" s="12" t="s">
        <v>69</v>
      </c>
      <c r="L21" s="12" t="s">
        <v>47</v>
      </c>
      <c r="M21" s="13">
        <v>664</v>
      </c>
      <c r="N21" s="73"/>
      <c r="O21" s="73"/>
      <c r="P21" s="73"/>
      <c r="Q21" s="73"/>
      <c r="R21" s="73"/>
      <c r="S21" s="73"/>
      <c r="T21" s="73"/>
      <c r="U21" s="73"/>
      <c r="V21" s="73"/>
      <c r="W21" s="73"/>
      <c r="X21" s="73"/>
      <c r="Y21" s="73"/>
      <c r="Z21" s="73"/>
      <c r="AA21" s="73"/>
      <c r="AB21" s="73"/>
      <c r="AC21" s="73"/>
      <c r="AD21" s="73"/>
      <c r="AE21" s="73"/>
      <c r="AF21" s="73"/>
      <c r="AG21" s="73"/>
      <c r="AH21" s="75"/>
      <c r="AI21" s="75"/>
      <c r="AJ21" s="15"/>
      <c r="AL21" s="16"/>
    </row>
    <row r="22" spans="2:38" s="12" customFormat="1" ht="78.75" x14ac:dyDescent="0.25">
      <c r="B22" s="22" t="s">
        <v>61</v>
      </c>
      <c r="C22" s="73"/>
      <c r="D22" s="73"/>
      <c r="E22" s="74"/>
      <c r="F22" s="74"/>
      <c r="G22" s="73"/>
      <c r="H22" s="73"/>
      <c r="I22" s="73"/>
      <c r="J22" s="77" t="s">
        <v>73</v>
      </c>
      <c r="K22" s="77" t="s">
        <v>72</v>
      </c>
      <c r="L22" s="77" t="s">
        <v>80</v>
      </c>
      <c r="M22" s="78">
        <v>80</v>
      </c>
      <c r="N22" s="73"/>
      <c r="O22" s="73"/>
      <c r="P22" s="73"/>
      <c r="Q22" s="73"/>
      <c r="R22" s="73"/>
      <c r="S22" s="73"/>
      <c r="T22" s="73"/>
      <c r="U22" s="73"/>
      <c r="V22" s="73"/>
      <c r="W22" s="73"/>
      <c r="X22" s="73"/>
      <c r="Y22" s="73"/>
      <c r="Z22" s="73"/>
      <c r="AA22" s="73"/>
      <c r="AB22" s="73"/>
      <c r="AC22" s="73"/>
      <c r="AD22" s="73"/>
      <c r="AE22" s="73"/>
      <c r="AF22" s="73"/>
      <c r="AG22" s="73"/>
      <c r="AH22" s="75"/>
      <c r="AI22" s="75"/>
      <c r="AJ22" s="15"/>
      <c r="AL22" s="16"/>
    </row>
    <row r="23" spans="2:38" s="12" customFormat="1" ht="96.75" customHeight="1" x14ac:dyDescent="0.25">
      <c r="B23" s="6" t="s">
        <v>63</v>
      </c>
      <c r="C23" s="7" t="s">
        <v>64</v>
      </c>
      <c r="D23" s="7" t="s">
        <v>56</v>
      </c>
      <c r="E23" s="8" t="s">
        <v>37</v>
      </c>
      <c r="F23" s="8" t="s">
        <v>65</v>
      </c>
      <c r="G23" s="7" t="s">
        <v>38</v>
      </c>
      <c r="H23" s="7" t="s">
        <v>39</v>
      </c>
      <c r="I23" s="7" t="s">
        <v>39</v>
      </c>
      <c r="J23" s="7" t="s">
        <v>76</v>
      </c>
      <c r="K23" s="7" t="s">
        <v>46</v>
      </c>
      <c r="L23" s="7" t="s">
        <v>51</v>
      </c>
      <c r="M23" s="36">
        <v>450</v>
      </c>
      <c r="N23" s="8" t="s">
        <v>40</v>
      </c>
      <c r="O23" s="7" t="s">
        <v>77</v>
      </c>
      <c r="P23" s="8" t="s">
        <v>41</v>
      </c>
      <c r="Q23" s="8" t="s">
        <v>42</v>
      </c>
      <c r="R23" s="8" t="s">
        <v>43</v>
      </c>
      <c r="S23" s="8" t="s">
        <v>44</v>
      </c>
      <c r="T23" s="10">
        <f>V23</f>
        <v>986000</v>
      </c>
      <c r="U23" s="10">
        <f>V23</f>
        <v>986000</v>
      </c>
      <c r="V23" s="10">
        <v>986000</v>
      </c>
      <c r="W23" s="10"/>
      <c r="X23" s="10"/>
      <c r="Y23" s="10"/>
      <c r="Z23" s="10"/>
      <c r="AA23" s="10"/>
      <c r="AB23" s="10">
        <v>174544.64000000001</v>
      </c>
      <c r="AC23" s="7" t="s">
        <v>53</v>
      </c>
      <c r="AD23" s="7"/>
      <c r="AE23" s="10">
        <f>V23</f>
        <v>986000</v>
      </c>
      <c r="AF23" s="7"/>
      <c r="AG23" s="7"/>
      <c r="AH23" s="30">
        <v>45383</v>
      </c>
      <c r="AI23" s="30">
        <v>45413</v>
      </c>
      <c r="AJ23" s="11"/>
      <c r="AL23" s="16"/>
    </row>
    <row r="24" spans="2:38" s="12" customFormat="1" ht="35.25" customHeight="1" x14ac:dyDescent="0.25">
      <c r="B24" s="22" t="s">
        <v>63</v>
      </c>
      <c r="F24" s="5"/>
      <c r="J24" s="12" t="s">
        <v>70</v>
      </c>
      <c r="K24" s="12" t="s">
        <v>45</v>
      </c>
      <c r="L24" s="12" t="s">
        <v>47</v>
      </c>
      <c r="M24" s="14">
        <v>2500</v>
      </c>
      <c r="V24" s="16"/>
      <c r="W24" s="16"/>
      <c r="X24" s="16"/>
      <c r="Y24" s="16"/>
      <c r="Z24" s="16"/>
      <c r="AA24" s="16"/>
      <c r="AB24" s="16"/>
      <c r="AH24" s="31"/>
      <c r="AI24" s="31"/>
      <c r="AJ24" s="15"/>
      <c r="AL24" s="16"/>
    </row>
    <row r="25" spans="2:38" s="12" customFormat="1" ht="31.5" x14ac:dyDescent="0.25">
      <c r="B25" s="27" t="s">
        <v>63</v>
      </c>
      <c r="C25" s="17"/>
      <c r="D25" s="17"/>
      <c r="E25" s="17"/>
      <c r="F25" s="18"/>
      <c r="G25" s="17"/>
      <c r="H25" s="17"/>
      <c r="I25" s="17"/>
      <c r="J25" s="17" t="s">
        <v>48</v>
      </c>
      <c r="K25" s="17" t="s">
        <v>49</v>
      </c>
      <c r="L25" s="17" t="s">
        <v>50</v>
      </c>
      <c r="M25" s="19">
        <v>380</v>
      </c>
      <c r="N25" s="17"/>
      <c r="O25" s="17"/>
      <c r="P25" s="17"/>
      <c r="Q25" s="17"/>
      <c r="R25" s="17"/>
      <c r="S25" s="17"/>
      <c r="T25" s="17"/>
      <c r="U25" s="17"/>
      <c r="V25" s="28"/>
      <c r="W25" s="28"/>
      <c r="X25" s="28"/>
      <c r="Y25" s="28"/>
      <c r="Z25" s="28"/>
      <c r="AA25" s="28"/>
      <c r="AB25" s="29"/>
      <c r="AC25" s="17"/>
      <c r="AD25" s="17"/>
      <c r="AE25" s="17"/>
      <c r="AF25" s="17"/>
      <c r="AG25" s="17"/>
      <c r="AH25" s="32"/>
      <c r="AI25" s="32"/>
      <c r="AJ25" s="20"/>
      <c r="AL25" s="16"/>
    </row>
    <row r="26" spans="2:38" s="1" customFormat="1" ht="57" customHeight="1" x14ac:dyDescent="0.25">
      <c r="B26" s="6" t="s">
        <v>98</v>
      </c>
      <c r="C26" s="1" t="s">
        <v>108</v>
      </c>
      <c r="D26" s="12" t="s">
        <v>89</v>
      </c>
      <c r="E26" s="8" t="s">
        <v>90</v>
      </c>
      <c r="F26" s="8" t="s">
        <v>99</v>
      </c>
      <c r="G26" s="7" t="s">
        <v>38</v>
      </c>
      <c r="H26" s="7" t="s">
        <v>39</v>
      </c>
      <c r="I26" s="7" t="s">
        <v>39</v>
      </c>
      <c r="J26" s="7" t="s">
        <v>100</v>
      </c>
      <c r="K26" s="7" t="s">
        <v>45</v>
      </c>
      <c r="L26" s="7" t="s">
        <v>101</v>
      </c>
      <c r="M26" s="4">
        <v>94</v>
      </c>
      <c r="N26" s="8" t="s">
        <v>40</v>
      </c>
      <c r="O26" s="1" t="s">
        <v>75</v>
      </c>
      <c r="P26" s="8" t="s">
        <v>41</v>
      </c>
      <c r="Q26" s="8" t="s">
        <v>42</v>
      </c>
      <c r="R26" s="8" t="s">
        <v>43</v>
      </c>
      <c r="S26" s="8" t="s">
        <v>44</v>
      </c>
      <c r="T26" s="10">
        <f>U26</f>
        <v>2050000</v>
      </c>
      <c r="U26" s="10">
        <f>V26</f>
        <v>2050000</v>
      </c>
      <c r="V26" s="10">
        <v>2050000</v>
      </c>
      <c r="W26" s="10"/>
      <c r="X26" s="10"/>
      <c r="Y26" s="10"/>
      <c r="Z26" s="10"/>
      <c r="AA26" s="10"/>
      <c r="AB26" s="10">
        <v>361764.7</v>
      </c>
      <c r="AC26" s="7" t="s">
        <v>53</v>
      </c>
      <c r="AD26" s="10"/>
      <c r="AE26" s="10">
        <f>V26</f>
        <v>2050000</v>
      </c>
      <c r="AH26" s="33" t="s">
        <v>115</v>
      </c>
      <c r="AI26" s="33" t="s">
        <v>134</v>
      </c>
      <c r="AJ26" s="56"/>
      <c r="AL26" s="3"/>
    </row>
    <row r="27" spans="2:38" s="1" customFormat="1" ht="57.75" customHeight="1" x14ac:dyDescent="0.25">
      <c r="B27" s="22" t="s">
        <v>98</v>
      </c>
      <c r="F27" s="2"/>
      <c r="J27" s="12" t="s">
        <v>102</v>
      </c>
      <c r="K27" s="12" t="s">
        <v>103</v>
      </c>
      <c r="L27" s="12" t="s">
        <v>104</v>
      </c>
      <c r="M27" s="4">
        <v>80</v>
      </c>
      <c r="AH27" s="33"/>
      <c r="AI27" s="33"/>
      <c r="AJ27" s="57"/>
      <c r="AL27" s="3"/>
    </row>
    <row r="28" spans="2:38" s="1" customFormat="1" ht="31.5" x14ac:dyDescent="0.25">
      <c r="B28" s="22" t="s">
        <v>98</v>
      </c>
      <c r="F28" s="2"/>
      <c r="J28" s="12" t="s">
        <v>105</v>
      </c>
      <c r="K28" s="12" t="s">
        <v>93</v>
      </c>
      <c r="L28" s="12" t="s">
        <v>97</v>
      </c>
      <c r="M28" s="4">
        <v>94</v>
      </c>
      <c r="AH28" s="33"/>
      <c r="AI28" s="33"/>
      <c r="AJ28" s="57"/>
      <c r="AL28" s="3"/>
    </row>
    <row r="29" spans="2:38" s="1" customFormat="1" ht="63" x14ac:dyDescent="0.25">
      <c r="B29" s="27" t="s">
        <v>98</v>
      </c>
      <c r="C29" s="52"/>
      <c r="D29" s="52"/>
      <c r="E29" s="52"/>
      <c r="F29" s="53"/>
      <c r="G29" s="52"/>
      <c r="H29" s="52"/>
      <c r="I29" s="52"/>
      <c r="J29" s="17" t="s">
        <v>106</v>
      </c>
      <c r="K29" s="17" t="s">
        <v>68</v>
      </c>
      <c r="L29" s="17" t="s">
        <v>52</v>
      </c>
      <c r="M29" s="54">
        <v>1</v>
      </c>
      <c r="N29" s="52"/>
      <c r="O29" s="52"/>
      <c r="P29" s="52"/>
      <c r="Q29" s="52"/>
      <c r="R29" s="52"/>
      <c r="S29" s="52"/>
      <c r="T29" s="52"/>
      <c r="U29" s="52"/>
      <c r="V29" s="52"/>
      <c r="W29" s="52"/>
      <c r="X29" s="52"/>
      <c r="Y29" s="52"/>
      <c r="Z29" s="52"/>
      <c r="AA29" s="52"/>
      <c r="AB29" s="52"/>
      <c r="AC29" s="52"/>
      <c r="AD29" s="52"/>
      <c r="AE29" s="52"/>
      <c r="AF29" s="52"/>
      <c r="AG29" s="52"/>
      <c r="AH29" s="55"/>
      <c r="AI29" s="55"/>
      <c r="AJ29" s="58"/>
      <c r="AL29" s="3"/>
    </row>
    <row r="30" spans="2:38" s="1" customFormat="1" ht="74.25" customHeight="1" x14ac:dyDescent="0.25">
      <c r="B30" s="6" t="s">
        <v>109</v>
      </c>
      <c r="C30" s="1" t="s">
        <v>111</v>
      </c>
      <c r="D30" s="12" t="s">
        <v>89</v>
      </c>
      <c r="E30" s="8" t="s">
        <v>90</v>
      </c>
      <c r="F30" s="8" t="s">
        <v>110</v>
      </c>
      <c r="G30" s="7" t="s">
        <v>38</v>
      </c>
      <c r="H30" s="7" t="s">
        <v>39</v>
      </c>
      <c r="I30" s="7" t="s">
        <v>39</v>
      </c>
      <c r="J30" s="7" t="s">
        <v>112</v>
      </c>
      <c r="K30" s="7" t="s">
        <v>94</v>
      </c>
      <c r="L30" s="7" t="s">
        <v>51</v>
      </c>
      <c r="M30" s="4">
        <v>110</v>
      </c>
      <c r="N30" s="8" t="s">
        <v>40</v>
      </c>
      <c r="O30" s="8" t="s">
        <v>75</v>
      </c>
      <c r="P30" s="8" t="s">
        <v>41</v>
      </c>
      <c r="Q30" s="8" t="s">
        <v>42</v>
      </c>
      <c r="R30" s="8" t="s">
        <v>43</v>
      </c>
      <c r="S30" s="8" t="s">
        <v>44</v>
      </c>
      <c r="T30" s="10">
        <f>U30</f>
        <v>450000</v>
      </c>
      <c r="U30" s="10">
        <f>V30</f>
        <v>450000</v>
      </c>
      <c r="V30" s="10">
        <v>450000</v>
      </c>
      <c r="W30" s="10"/>
      <c r="X30" s="10"/>
      <c r="Y30" s="10"/>
      <c r="Z30" s="10"/>
      <c r="AA30" s="10"/>
      <c r="AB30" s="10">
        <v>79411.8</v>
      </c>
      <c r="AC30" s="7" t="s">
        <v>53</v>
      </c>
      <c r="AD30" s="10"/>
      <c r="AE30" s="10">
        <f>V30</f>
        <v>450000</v>
      </c>
      <c r="AH30" s="33" t="s">
        <v>115</v>
      </c>
      <c r="AI30" s="33" t="s">
        <v>134</v>
      </c>
      <c r="AJ30" s="57"/>
      <c r="AL30" s="3"/>
    </row>
    <row r="31" spans="2:38" s="1" customFormat="1" ht="47.25" x14ac:dyDescent="0.25">
      <c r="B31" s="22" t="s">
        <v>109</v>
      </c>
      <c r="F31" s="2"/>
      <c r="J31" s="12" t="s">
        <v>54</v>
      </c>
      <c r="K31" s="12" t="s">
        <v>96</v>
      </c>
      <c r="L31" s="12" t="s">
        <v>47</v>
      </c>
      <c r="M31" s="4">
        <v>110</v>
      </c>
      <c r="AH31" s="33"/>
      <c r="AI31" s="33"/>
      <c r="AJ31" s="57"/>
      <c r="AL31" s="3"/>
    </row>
    <row r="32" spans="2:38" s="1" customFormat="1" ht="31.5" x14ac:dyDescent="0.25">
      <c r="B32" s="27" t="s">
        <v>109</v>
      </c>
      <c r="C32" s="52"/>
      <c r="D32" s="52"/>
      <c r="E32" s="52"/>
      <c r="F32" s="53"/>
      <c r="G32" s="52"/>
      <c r="H32" s="52"/>
      <c r="I32" s="52"/>
      <c r="J32" s="17" t="s">
        <v>113</v>
      </c>
      <c r="K32" s="17" t="s">
        <v>95</v>
      </c>
      <c r="L32" s="17" t="s">
        <v>52</v>
      </c>
      <c r="M32" s="54">
        <v>10</v>
      </c>
      <c r="N32" s="52"/>
      <c r="O32" s="52"/>
      <c r="P32" s="52"/>
      <c r="Q32" s="52"/>
      <c r="R32" s="52"/>
      <c r="S32" s="52"/>
      <c r="T32" s="52"/>
      <c r="U32" s="52"/>
      <c r="V32" s="52"/>
      <c r="W32" s="52"/>
      <c r="X32" s="52"/>
      <c r="Y32" s="52"/>
      <c r="Z32" s="52"/>
      <c r="AA32" s="52"/>
      <c r="AB32" s="52"/>
      <c r="AC32" s="52"/>
      <c r="AD32" s="52"/>
      <c r="AE32" s="52"/>
      <c r="AF32" s="52"/>
      <c r="AG32" s="52"/>
      <c r="AH32" s="55"/>
      <c r="AI32" s="55"/>
      <c r="AJ32" s="58"/>
      <c r="AL32" s="3"/>
    </row>
    <row r="33" spans="2:38" s="1" customFormat="1" ht="98.25" customHeight="1" x14ac:dyDescent="0.25">
      <c r="B33" s="6" t="s">
        <v>116</v>
      </c>
      <c r="C33" s="1" t="s">
        <v>124</v>
      </c>
      <c r="D33" s="12" t="s">
        <v>89</v>
      </c>
      <c r="E33" s="8" t="s">
        <v>90</v>
      </c>
      <c r="F33" s="8" t="s">
        <v>117</v>
      </c>
      <c r="G33" s="7" t="s">
        <v>38</v>
      </c>
      <c r="H33" s="7" t="s">
        <v>39</v>
      </c>
      <c r="I33" s="7" t="s">
        <v>39</v>
      </c>
      <c r="J33" s="7" t="s">
        <v>118</v>
      </c>
      <c r="K33" s="7" t="s">
        <v>45</v>
      </c>
      <c r="L33" s="7" t="s">
        <v>101</v>
      </c>
      <c r="M33" s="4">
        <v>930</v>
      </c>
      <c r="N33" s="8" t="s">
        <v>40</v>
      </c>
      <c r="O33" s="8" t="s">
        <v>123</v>
      </c>
      <c r="P33" s="8" t="s">
        <v>41</v>
      </c>
      <c r="Q33" s="8" t="s">
        <v>42</v>
      </c>
      <c r="R33" s="8" t="s">
        <v>43</v>
      </c>
      <c r="S33" s="8" t="s">
        <v>44</v>
      </c>
      <c r="T33" s="10">
        <f>U33</f>
        <v>1200000</v>
      </c>
      <c r="U33" s="10">
        <f>V33</f>
        <v>1200000</v>
      </c>
      <c r="V33" s="10">
        <v>1200000</v>
      </c>
      <c r="W33" s="10"/>
      <c r="X33" s="10"/>
      <c r="Y33" s="10"/>
      <c r="Z33" s="10"/>
      <c r="AA33" s="10"/>
      <c r="AB33" s="10">
        <v>212000</v>
      </c>
      <c r="AC33" s="7" t="s">
        <v>53</v>
      </c>
      <c r="AD33" s="10"/>
      <c r="AE33" s="10">
        <f>V33</f>
        <v>1200000</v>
      </c>
      <c r="AH33" s="72" t="s">
        <v>129</v>
      </c>
      <c r="AI33" s="72" t="s">
        <v>114</v>
      </c>
      <c r="AJ33" s="57"/>
      <c r="AL33" s="3"/>
    </row>
    <row r="34" spans="2:38" s="1" customFormat="1" ht="78.75" x14ac:dyDescent="0.25">
      <c r="B34" s="22" t="s">
        <v>116</v>
      </c>
      <c r="F34" s="2"/>
      <c r="J34" s="12" t="s">
        <v>102</v>
      </c>
      <c r="K34" s="12" t="s">
        <v>103</v>
      </c>
      <c r="L34" s="12" t="s">
        <v>104</v>
      </c>
      <c r="M34" s="4">
        <v>50</v>
      </c>
      <c r="N34" s="12"/>
      <c r="AH34" s="33"/>
      <c r="AI34" s="33"/>
      <c r="AJ34" s="57"/>
      <c r="AL34" s="3"/>
    </row>
    <row r="35" spans="2:38" s="1" customFormat="1" ht="31.5" x14ac:dyDescent="0.25">
      <c r="B35" s="22" t="s">
        <v>116</v>
      </c>
      <c r="F35" s="2"/>
      <c r="J35" s="12" t="s">
        <v>105</v>
      </c>
      <c r="K35" s="12" t="s">
        <v>93</v>
      </c>
      <c r="L35" s="12" t="s">
        <v>97</v>
      </c>
      <c r="M35" s="4">
        <v>2770</v>
      </c>
      <c r="N35" s="12"/>
      <c r="AH35" s="33"/>
      <c r="AI35" s="33"/>
      <c r="AJ35" s="57"/>
      <c r="AL35" s="3"/>
    </row>
    <row r="36" spans="2:38" s="1" customFormat="1" ht="63" x14ac:dyDescent="0.25">
      <c r="B36" s="22" t="s">
        <v>116</v>
      </c>
      <c r="F36" s="2"/>
      <c r="J36" s="12" t="s">
        <v>106</v>
      </c>
      <c r="K36" s="12" t="s">
        <v>68</v>
      </c>
      <c r="L36" s="12" t="s">
        <v>52</v>
      </c>
      <c r="M36" s="4">
        <v>3</v>
      </c>
      <c r="N36" s="12"/>
      <c r="AH36" s="33"/>
      <c r="AI36" s="33"/>
      <c r="AJ36" s="57"/>
      <c r="AL36" s="3"/>
    </row>
    <row r="37" spans="2:38" s="1" customFormat="1" ht="47.25" x14ac:dyDescent="0.25">
      <c r="B37" s="22" t="s">
        <v>116</v>
      </c>
      <c r="F37" s="2"/>
      <c r="J37" s="12" t="s">
        <v>119</v>
      </c>
      <c r="K37" s="12" t="s">
        <v>120</v>
      </c>
      <c r="L37" s="12" t="s">
        <v>50</v>
      </c>
      <c r="M37" s="4">
        <v>13</v>
      </c>
      <c r="N37" s="12"/>
      <c r="AH37" s="33"/>
      <c r="AI37" s="33"/>
      <c r="AJ37" s="57"/>
      <c r="AL37" s="3"/>
    </row>
    <row r="38" spans="2:38" s="1" customFormat="1" ht="15.75" x14ac:dyDescent="0.25">
      <c r="B38" s="27" t="s">
        <v>116</v>
      </c>
      <c r="C38" s="52"/>
      <c r="D38" s="52"/>
      <c r="E38" s="52"/>
      <c r="F38" s="53"/>
      <c r="G38" s="52"/>
      <c r="H38" s="52"/>
      <c r="I38" s="52"/>
      <c r="J38" s="17" t="s">
        <v>121</v>
      </c>
      <c r="K38" s="17" t="s">
        <v>122</v>
      </c>
      <c r="L38" s="17" t="s">
        <v>52</v>
      </c>
      <c r="M38" s="54">
        <v>1</v>
      </c>
      <c r="N38" s="17"/>
      <c r="O38" s="52"/>
      <c r="P38" s="52"/>
      <c r="Q38" s="52"/>
      <c r="R38" s="52"/>
      <c r="S38" s="52"/>
      <c r="T38" s="52"/>
      <c r="U38" s="52"/>
      <c r="V38" s="52"/>
      <c r="W38" s="52"/>
      <c r="X38" s="52"/>
      <c r="Y38" s="52"/>
      <c r="Z38" s="52"/>
      <c r="AA38" s="52"/>
      <c r="AB38" s="52"/>
      <c r="AC38" s="52"/>
      <c r="AD38" s="52"/>
      <c r="AE38" s="52"/>
      <c r="AF38" s="52"/>
      <c r="AG38" s="52"/>
      <c r="AH38" s="55"/>
      <c r="AI38" s="55"/>
      <c r="AJ38" s="58"/>
      <c r="AL38" s="3"/>
    </row>
    <row r="39" spans="2:38" s="1" customFormat="1" ht="75.75" customHeight="1" x14ac:dyDescent="0.25">
      <c r="B39" s="6" t="s">
        <v>125</v>
      </c>
      <c r="C39" s="1" t="s">
        <v>128</v>
      </c>
      <c r="D39" s="12" t="s">
        <v>89</v>
      </c>
      <c r="E39" s="8" t="s">
        <v>90</v>
      </c>
      <c r="F39" s="8" t="s">
        <v>126</v>
      </c>
      <c r="G39" s="7" t="s">
        <v>38</v>
      </c>
      <c r="H39" s="7" t="s">
        <v>39</v>
      </c>
      <c r="I39" s="7" t="s">
        <v>39</v>
      </c>
      <c r="J39" s="12" t="s">
        <v>100</v>
      </c>
      <c r="K39" s="12" t="s">
        <v>45</v>
      </c>
      <c r="L39" s="12" t="s">
        <v>101</v>
      </c>
      <c r="M39" s="12">
        <v>1600</v>
      </c>
      <c r="N39" s="8" t="s">
        <v>40</v>
      </c>
      <c r="O39" s="8" t="s">
        <v>127</v>
      </c>
      <c r="P39" s="8" t="s">
        <v>41</v>
      </c>
      <c r="Q39" s="8" t="s">
        <v>42</v>
      </c>
      <c r="R39" s="8" t="s">
        <v>43</v>
      </c>
      <c r="S39" s="8" t="s">
        <v>44</v>
      </c>
      <c r="T39" s="10">
        <f>U39</f>
        <v>1700000</v>
      </c>
      <c r="U39" s="10">
        <f>V39</f>
        <v>1700000</v>
      </c>
      <c r="V39" s="10">
        <v>1700000</v>
      </c>
      <c r="W39" s="10"/>
      <c r="X39" s="10"/>
      <c r="Y39" s="10"/>
      <c r="Z39" s="10"/>
      <c r="AA39" s="10"/>
      <c r="AB39" s="10">
        <v>300000</v>
      </c>
      <c r="AC39" s="7" t="s">
        <v>53</v>
      </c>
      <c r="AD39" s="10"/>
      <c r="AE39" s="10">
        <f>U39</f>
        <v>1700000</v>
      </c>
      <c r="AH39" s="33" t="s">
        <v>114</v>
      </c>
      <c r="AI39" s="33" t="s">
        <v>115</v>
      </c>
      <c r="AJ39" s="57"/>
      <c r="AL39" s="3"/>
    </row>
    <row r="40" spans="2:38" s="1" customFormat="1" ht="78.75" x14ac:dyDescent="0.25">
      <c r="B40" s="22" t="s">
        <v>125</v>
      </c>
      <c r="F40" s="2"/>
      <c r="J40" s="12" t="s">
        <v>102</v>
      </c>
      <c r="K40" s="12" t="s">
        <v>103</v>
      </c>
      <c r="L40" s="12" t="s">
        <v>104</v>
      </c>
      <c r="M40" s="12">
        <v>12.5</v>
      </c>
      <c r="N40" s="12"/>
      <c r="AH40" s="33"/>
      <c r="AI40" s="33"/>
      <c r="AJ40" s="57"/>
      <c r="AL40" s="3"/>
    </row>
    <row r="41" spans="2:38" s="1" customFormat="1" ht="31.5" x14ac:dyDescent="0.25">
      <c r="B41" s="22" t="s">
        <v>125</v>
      </c>
      <c r="F41" s="2"/>
      <c r="J41" s="12" t="s">
        <v>105</v>
      </c>
      <c r="K41" s="12" t="s">
        <v>93</v>
      </c>
      <c r="L41" s="12" t="s">
        <v>97</v>
      </c>
      <c r="M41" s="12">
        <v>1750</v>
      </c>
      <c r="AH41" s="33"/>
      <c r="AI41" s="33"/>
      <c r="AJ41" s="57"/>
      <c r="AL41" s="3"/>
    </row>
    <row r="42" spans="2:38" s="1" customFormat="1" ht="63" x14ac:dyDescent="0.25">
      <c r="B42" s="22" t="s">
        <v>125</v>
      </c>
      <c r="F42" s="2"/>
      <c r="J42" s="12" t="s">
        <v>106</v>
      </c>
      <c r="K42" s="12" t="s">
        <v>68</v>
      </c>
      <c r="L42" s="12" t="s">
        <v>52</v>
      </c>
      <c r="M42" s="12">
        <v>2</v>
      </c>
      <c r="AH42" s="33"/>
      <c r="AI42" s="33"/>
      <c r="AJ42" s="57"/>
      <c r="AL42" s="3"/>
    </row>
    <row r="43" spans="2:38" s="1" customFormat="1" ht="47.25" x14ac:dyDescent="0.25">
      <c r="B43" s="22" t="s">
        <v>125</v>
      </c>
      <c r="F43" s="2"/>
      <c r="J43" s="12" t="s">
        <v>119</v>
      </c>
      <c r="K43" s="12" t="s">
        <v>120</v>
      </c>
      <c r="L43" s="12" t="s">
        <v>50</v>
      </c>
      <c r="M43" s="12">
        <v>45</v>
      </c>
      <c r="AH43" s="33"/>
      <c r="AI43" s="33"/>
      <c r="AJ43" s="57"/>
      <c r="AL43" s="3"/>
    </row>
    <row r="44" spans="2:38" s="1" customFormat="1" ht="15.75" x14ac:dyDescent="0.25">
      <c r="B44" s="27" t="s">
        <v>125</v>
      </c>
      <c r="C44" s="52"/>
      <c r="D44" s="52"/>
      <c r="E44" s="52"/>
      <c r="F44" s="53"/>
      <c r="G44" s="52"/>
      <c r="H44" s="52"/>
      <c r="I44" s="52"/>
      <c r="J44" s="17" t="s">
        <v>121</v>
      </c>
      <c r="K44" s="17" t="s">
        <v>122</v>
      </c>
      <c r="L44" s="17" t="s">
        <v>52</v>
      </c>
      <c r="M44" s="17">
        <v>3</v>
      </c>
      <c r="N44" s="52"/>
      <c r="O44" s="52"/>
      <c r="P44" s="52"/>
      <c r="Q44" s="52"/>
      <c r="R44" s="52"/>
      <c r="S44" s="52"/>
      <c r="T44" s="52"/>
      <c r="U44" s="52"/>
      <c r="V44" s="52"/>
      <c r="W44" s="52"/>
      <c r="X44" s="52"/>
      <c r="Y44" s="52"/>
      <c r="Z44" s="52"/>
      <c r="AA44" s="52"/>
      <c r="AB44" s="52"/>
      <c r="AC44" s="52"/>
      <c r="AD44" s="52"/>
      <c r="AE44" s="52"/>
      <c r="AF44" s="52"/>
      <c r="AG44" s="52"/>
      <c r="AH44" s="55"/>
      <c r="AI44" s="55"/>
      <c r="AJ44" s="58"/>
      <c r="AL44" s="3"/>
    </row>
    <row r="45" spans="2:38" s="1" customFormat="1" ht="82.5" customHeight="1" x14ac:dyDescent="0.25">
      <c r="B45" s="6" t="s">
        <v>130</v>
      </c>
      <c r="D45" s="12" t="s">
        <v>89</v>
      </c>
      <c r="E45" s="8" t="s">
        <v>90</v>
      </c>
      <c r="F45" s="8" t="s">
        <v>131</v>
      </c>
      <c r="G45" s="7" t="s">
        <v>38</v>
      </c>
      <c r="H45" s="7" t="s">
        <v>39</v>
      </c>
      <c r="I45" s="7" t="s">
        <v>39</v>
      </c>
      <c r="J45" s="12" t="s">
        <v>54</v>
      </c>
      <c r="K45" s="12" t="s">
        <v>96</v>
      </c>
      <c r="L45" s="12" t="s">
        <v>47</v>
      </c>
      <c r="M45" s="4">
        <v>330</v>
      </c>
      <c r="N45" s="8" t="s">
        <v>40</v>
      </c>
      <c r="O45" s="8" t="s">
        <v>132</v>
      </c>
      <c r="P45" s="8" t="s">
        <v>41</v>
      </c>
      <c r="Q45" s="8" t="s">
        <v>42</v>
      </c>
      <c r="R45" s="8" t="s">
        <v>43</v>
      </c>
      <c r="S45" s="8" t="s">
        <v>44</v>
      </c>
      <c r="T45" s="10">
        <f>U45</f>
        <v>12424000</v>
      </c>
      <c r="U45" s="10">
        <f>V45</f>
        <v>12424000</v>
      </c>
      <c r="V45" s="10">
        <v>12424000</v>
      </c>
      <c r="W45" s="10"/>
      <c r="X45" s="10"/>
      <c r="Y45" s="10"/>
      <c r="Z45" s="10"/>
      <c r="AA45" s="10"/>
      <c r="AB45" s="10">
        <v>2192472</v>
      </c>
      <c r="AC45" s="7" t="s">
        <v>53</v>
      </c>
      <c r="AD45" s="10"/>
      <c r="AE45" s="10">
        <f>U45</f>
        <v>12424000</v>
      </c>
      <c r="AH45" s="33" t="s">
        <v>133</v>
      </c>
      <c r="AI45" s="33" t="s">
        <v>135</v>
      </c>
      <c r="AJ45" s="57"/>
      <c r="AL45" s="3"/>
    </row>
    <row r="46" spans="2:38" s="1" customFormat="1" ht="47.25" x14ac:dyDescent="0.25">
      <c r="B46" s="22" t="s">
        <v>130</v>
      </c>
      <c r="F46" s="2"/>
      <c r="J46" s="12" t="s">
        <v>112</v>
      </c>
      <c r="K46" s="12" t="s">
        <v>94</v>
      </c>
      <c r="L46" s="12" t="s">
        <v>51</v>
      </c>
      <c r="M46" s="4">
        <v>330</v>
      </c>
      <c r="AH46" s="33"/>
      <c r="AI46" s="33"/>
      <c r="AJ46" s="57"/>
      <c r="AL46" s="3"/>
    </row>
    <row r="47" spans="2:38" s="1" customFormat="1" ht="31.5" x14ac:dyDescent="0.25">
      <c r="B47" s="27" t="s">
        <v>130</v>
      </c>
      <c r="C47" s="52"/>
      <c r="D47" s="52"/>
      <c r="E47" s="52"/>
      <c r="F47" s="53"/>
      <c r="G47" s="52"/>
      <c r="H47" s="52"/>
      <c r="I47" s="52"/>
      <c r="J47" s="17" t="s">
        <v>113</v>
      </c>
      <c r="K47" s="17" t="s">
        <v>95</v>
      </c>
      <c r="L47" s="17" t="s">
        <v>52</v>
      </c>
      <c r="M47" s="54">
        <v>330</v>
      </c>
      <c r="N47" s="52"/>
      <c r="O47" s="52"/>
      <c r="P47" s="52"/>
      <c r="Q47" s="52"/>
      <c r="R47" s="52"/>
      <c r="S47" s="52"/>
      <c r="T47" s="52"/>
      <c r="U47" s="52"/>
      <c r="V47" s="52"/>
      <c r="W47" s="52"/>
      <c r="X47" s="52"/>
      <c r="Y47" s="52"/>
      <c r="Z47" s="52"/>
      <c r="AA47" s="52"/>
      <c r="AB47" s="52"/>
      <c r="AC47" s="52"/>
      <c r="AD47" s="52"/>
      <c r="AE47" s="52"/>
      <c r="AF47" s="52"/>
      <c r="AG47" s="52"/>
      <c r="AH47" s="55"/>
      <c r="AI47" s="55"/>
      <c r="AJ47" s="58"/>
      <c r="AL47" s="3"/>
    </row>
    <row r="48" spans="2:38" s="1" customFormat="1" ht="15" x14ac:dyDescent="0.25">
      <c r="F48" s="2"/>
      <c r="M48" s="4"/>
      <c r="AH48" s="33"/>
      <c r="AI48" s="33"/>
      <c r="AL48" s="3"/>
    </row>
    <row r="49" spans="6:38" s="1" customFormat="1" ht="15" x14ac:dyDescent="0.25">
      <c r="F49" s="2"/>
      <c r="M49" s="4"/>
      <c r="T49" s="3"/>
      <c r="U49" s="3"/>
      <c r="V49" s="3"/>
      <c r="W49" s="3"/>
      <c r="X49" s="3"/>
      <c r="Y49" s="3"/>
      <c r="Z49" s="3"/>
      <c r="AA49" s="3"/>
      <c r="AB49" s="3"/>
      <c r="AH49" s="33"/>
      <c r="AI49" s="33"/>
      <c r="AL49" s="3"/>
    </row>
    <row r="50" spans="6:38" s="1" customFormat="1" ht="15" x14ac:dyDescent="0.25">
      <c r="F50" s="2"/>
      <c r="M50" s="4"/>
      <c r="AH50" s="33"/>
      <c r="AI50" s="33"/>
      <c r="AL50" s="3"/>
    </row>
    <row r="51" spans="6:38" s="1" customFormat="1" ht="15" x14ac:dyDescent="0.25">
      <c r="F51" s="2"/>
      <c r="M51" s="4"/>
      <c r="AH51" s="33"/>
      <c r="AI51" s="33"/>
      <c r="AL51" s="3"/>
    </row>
    <row r="52" spans="6:38" s="1" customFormat="1" ht="15" x14ac:dyDescent="0.25">
      <c r="F52" s="2"/>
      <c r="M52" s="4"/>
      <c r="AH52" s="33"/>
      <c r="AI52" s="33"/>
      <c r="AL52" s="3"/>
    </row>
    <row r="53" spans="6:38" s="1" customFormat="1" ht="15" x14ac:dyDescent="0.25">
      <c r="F53" s="2"/>
      <c r="M53" s="4"/>
      <c r="AH53" s="33"/>
      <c r="AI53" s="33"/>
      <c r="AL53" s="3"/>
    </row>
    <row r="54" spans="6:38" s="1" customFormat="1" ht="15" x14ac:dyDescent="0.25">
      <c r="F54" s="2"/>
      <c r="M54" s="4"/>
      <c r="AH54" s="33"/>
      <c r="AI54" s="33"/>
      <c r="AL54" s="3"/>
    </row>
    <row r="55" spans="6:38" s="1" customFormat="1" ht="15" x14ac:dyDescent="0.25">
      <c r="F55" s="2"/>
      <c r="M55" s="4"/>
      <c r="AH55" s="33"/>
      <c r="AI55" s="33"/>
      <c r="AL55" s="3"/>
    </row>
    <row r="56" spans="6:38" s="1" customFormat="1" ht="15" x14ac:dyDescent="0.25">
      <c r="F56" s="2"/>
      <c r="M56" s="4"/>
      <c r="AH56" s="33"/>
      <c r="AI56" s="33"/>
      <c r="AL56" s="3"/>
    </row>
    <row r="57" spans="6:38" s="1" customFormat="1" ht="15" x14ac:dyDescent="0.25">
      <c r="F57" s="2"/>
      <c r="M57" s="4"/>
      <c r="AH57" s="33"/>
      <c r="AI57" s="33"/>
      <c r="AL57" s="3"/>
    </row>
    <row r="58" spans="6:38" s="1" customFormat="1" ht="15" x14ac:dyDescent="0.25">
      <c r="F58" s="2"/>
      <c r="M58" s="4"/>
      <c r="AH58" s="33"/>
      <c r="AI58" s="33"/>
      <c r="AL58" s="3"/>
    </row>
    <row r="59" spans="6:38" s="1" customFormat="1" ht="15" x14ac:dyDescent="0.25">
      <c r="F59" s="2"/>
      <c r="M59" s="4"/>
      <c r="AH59" s="33"/>
      <c r="AI59" s="33"/>
      <c r="AL59" s="3"/>
    </row>
    <row r="60" spans="6:38" s="1" customFormat="1" ht="15" x14ac:dyDescent="0.25">
      <c r="F60" s="2"/>
      <c r="M60" s="4"/>
      <c r="AH60" s="33"/>
      <c r="AI60" s="33"/>
      <c r="AL60" s="3"/>
    </row>
    <row r="61" spans="6:38" s="1" customFormat="1" ht="15" x14ac:dyDescent="0.25">
      <c r="F61" s="2"/>
      <c r="M61" s="4"/>
      <c r="AH61" s="33"/>
      <c r="AI61" s="33"/>
      <c r="AL61" s="3"/>
    </row>
    <row r="62" spans="6:38" s="1" customFormat="1" ht="15" x14ac:dyDescent="0.25">
      <c r="F62" s="2"/>
      <c r="M62" s="4"/>
      <c r="AH62" s="33"/>
      <c r="AI62" s="33"/>
      <c r="AL62" s="3"/>
    </row>
    <row r="63" spans="6:38" s="1" customFormat="1" ht="15" x14ac:dyDescent="0.25">
      <c r="F63" s="2"/>
      <c r="M63" s="4"/>
      <c r="AH63" s="33"/>
      <c r="AI63" s="33"/>
      <c r="AL63" s="3"/>
    </row>
    <row r="64" spans="6:38" s="1" customFormat="1" ht="15" x14ac:dyDescent="0.25">
      <c r="F64" s="2"/>
      <c r="M64" s="4"/>
      <c r="AH64" s="33"/>
      <c r="AI64" s="33"/>
      <c r="AL64" s="3"/>
    </row>
    <row r="65" spans="6:38" s="1" customFormat="1" ht="15" x14ac:dyDescent="0.25">
      <c r="F65" s="2"/>
      <c r="M65" s="4"/>
      <c r="AH65" s="33"/>
      <c r="AI65" s="33"/>
      <c r="AL65" s="3"/>
    </row>
    <row r="66" spans="6:38" s="1" customFormat="1" ht="15" x14ac:dyDescent="0.25">
      <c r="F66" s="2"/>
      <c r="M66" s="4"/>
      <c r="AH66" s="33"/>
      <c r="AI66" s="33"/>
      <c r="AL66" s="3"/>
    </row>
    <row r="67" spans="6:38" x14ac:dyDescent="0.2">
      <c r="AH67" s="51"/>
      <c r="AI67" s="51"/>
    </row>
    <row r="68" spans="6:38" x14ac:dyDescent="0.2">
      <c r="AH68" s="51"/>
      <c r="AI68" s="51"/>
    </row>
    <row r="69" spans="6:38" x14ac:dyDescent="0.2">
      <c r="AH69" s="51"/>
      <c r="AI69" s="51"/>
    </row>
    <row r="70" spans="6:38" x14ac:dyDescent="0.2">
      <c r="AH70" s="51"/>
      <c r="AI70" s="51"/>
    </row>
    <row r="71" spans="6:38" x14ac:dyDescent="0.2">
      <c r="AH71" s="51"/>
      <c r="AI71" s="51"/>
    </row>
    <row r="72" spans="6:38" x14ac:dyDescent="0.2">
      <c r="AH72" s="51"/>
      <c r="AI72" s="51"/>
    </row>
    <row r="73" spans="6:38" x14ac:dyDescent="0.2">
      <c r="AH73" s="51"/>
      <c r="AI73" s="51"/>
    </row>
    <row r="74" spans="6:38" x14ac:dyDescent="0.2">
      <c r="AH74" s="51"/>
      <c r="AI74" s="51"/>
    </row>
    <row r="75" spans="6:38" x14ac:dyDescent="0.2">
      <c r="AH75" s="51"/>
      <c r="AI75" s="51"/>
    </row>
    <row r="76" spans="6:38" x14ac:dyDescent="0.2">
      <c r="AH76" s="51"/>
      <c r="AI76" s="51"/>
    </row>
    <row r="77" spans="6:38" x14ac:dyDescent="0.2">
      <c r="AH77" s="51"/>
      <c r="AI77" s="51"/>
    </row>
    <row r="78" spans="6:38" x14ac:dyDescent="0.2">
      <c r="AH78" s="51"/>
      <c r="AI78" s="51"/>
    </row>
    <row r="79" spans="6:38" x14ac:dyDescent="0.2">
      <c r="AH79" s="51"/>
      <c r="AI79" s="51"/>
    </row>
    <row r="80" spans="6:38" x14ac:dyDescent="0.2">
      <c r="AH80" s="51"/>
      <c r="AI80" s="51"/>
    </row>
    <row r="81" spans="34:35" x14ac:dyDescent="0.2">
      <c r="AH81" s="51"/>
      <c r="AI81" s="51"/>
    </row>
    <row r="82" spans="34:35" x14ac:dyDescent="0.2">
      <c r="AH82" s="51"/>
      <c r="AI82" s="51"/>
    </row>
    <row r="83" spans="34:35" x14ac:dyDescent="0.2">
      <c r="AH83" s="51"/>
      <c r="AI83" s="51"/>
    </row>
    <row r="84" spans="34:35" x14ac:dyDescent="0.2">
      <c r="AH84" s="51"/>
      <c r="AI84" s="51"/>
    </row>
    <row r="85" spans="34:35" x14ac:dyDescent="0.2">
      <c r="AH85" s="51"/>
      <c r="AI85" s="51"/>
    </row>
    <row r="86" spans="34:35" x14ac:dyDescent="0.2">
      <c r="AH86" s="51"/>
      <c r="AI86" s="51"/>
    </row>
    <row r="87" spans="34:35" x14ac:dyDescent="0.2">
      <c r="AH87" s="51"/>
      <c r="AI87" s="51"/>
    </row>
    <row r="88" spans="34:35" x14ac:dyDescent="0.2">
      <c r="AH88" s="51"/>
      <c r="AI88" s="51"/>
    </row>
    <row r="89" spans="34:35" x14ac:dyDescent="0.2">
      <c r="AH89" s="51"/>
      <c r="AI89" s="51"/>
    </row>
    <row r="90" spans="34:35" x14ac:dyDescent="0.2">
      <c r="AH90" s="51"/>
      <c r="AI90" s="51"/>
    </row>
    <row r="91" spans="34:35" x14ac:dyDescent="0.2">
      <c r="AH91" s="51"/>
      <c r="AI91" s="51"/>
    </row>
    <row r="92" spans="34:35" x14ac:dyDescent="0.2">
      <c r="AH92" s="51"/>
      <c r="AI92" s="51"/>
    </row>
    <row r="93" spans="34:35" x14ac:dyDescent="0.2">
      <c r="AH93" s="51"/>
      <c r="AI93" s="51"/>
    </row>
    <row r="94" spans="34:35" x14ac:dyDescent="0.2">
      <c r="AH94" s="51"/>
      <c r="AI94" s="51"/>
    </row>
    <row r="95" spans="34:35" x14ac:dyDescent="0.2">
      <c r="AH95" s="51"/>
      <c r="AI95" s="51"/>
    </row>
    <row r="96" spans="34:35" x14ac:dyDescent="0.2">
      <c r="AH96" s="51"/>
      <c r="AI96" s="51"/>
    </row>
    <row r="97" spans="34:35" x14ac:dyDescent="0.2">
      <c r="AH97" s="51"/>
      <c r="AI97" s="51"/>
    </row>
  </sheetData>
  <mergeCells count="27">
    <mergeCell ref="B1:AI1"/>
    <mergeCell ref="AH3:AH4"/>
    <mergeCell ref="AI3:AI4"/>
    <mergeCell ref="U3:U4"/>
    <mergeCell ref="V3:AA3"/>
    <mergeCell ref="AB3:AB4"/>
    <mergeCell ref="J3:M3"/>
    <mergeCell ref="O3:O4"/>
    <mergeCell ref="S3:S4"/>
    <mergeCell ref="T3:T4"/>
    <mergeCell ref="G3:G4"/>
    <mergeCell ref="H3:H4"/>
    <mergeCell ref="I3:I4"/>
    <mergeCell ref="B2:F2"/>
    <mergeCell ref="B3:B4"/>
    <mergeCell ref="C3:C4"/>
    <mergeCell ref="D3:D4"/>
    <mergeCell ref="E3:E4"/>
    <mergeCell ref="F3:F4"/>
    <mergeCell ref="AJ3:AJ4"/>
    <mergeCell ref="P3:P4"/>
    <mergeCell ref="Q3:Q4"/>
    <mergeCell ref="R3:R4"/>
    <mergeCell ref="AC3:AC4"/>
    <mergeCell ref="AD3:AF3"/>
    <mergeCell ref="AG3:AG4"/>
    <mergeCell ref="N3:N4"/>
  </mergeCells>
  <hyperlinks>
    <hyperlink ref="B2" r:id="rId1" xr:uid="{00000000-0004-0000-0000-000000000000}"/>
  </hyperlinks>
  <pageMargins left="0.25" right="0.25" top="0.75" bottom="0.75" header="0.3" footer="0.3"/>
  <pageSetup paperSize="8" scale="5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 Maniuškina</dc:creator>
  <cp:lastModifiedBy>Irma Marozienė</cp:lastModifiedBy>
  <cp:lastPrinted>2022-12-22T14:53:05Z</cp:lastPrinted>
  <dcterms:created xsi:type="dcterms:W3CDTF">2022-12-16T11:51:22Z</dcterms:created>
  <dcterms:modified xsi:type="dcterms:W3CDTF">2024-04-17T13:43:31Z</dcterms:modified>
</cp:coreProperties>
</file>